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EC255179-B967-49EF-ACC4-E78ED8364C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I10" i="2"/>
  <c r="G10" i="2"/>
  <c r="I9" i="2"/>
  <c r="G9" i="2"/>
  <c r="I8" i="2"/>
  <c r="G8" i="2"/>
  <c r="I7" i="2"/>
  <c r="G7" i="2"/>
  <c r="I6" i="2"/>
  <c r="I12" i="2" s="1"/>
  <c r="G6" i="2"/>
  <c r="G12" i="2" s="1"/>
</calcChain>
</file>

<file path=xl/sharedStrings.xml><?xml version="1.0" encoding="utf-8"?>
<sst xmlns="http://schemas.openxmlformats.org/spreadsheetml/2006/main" count="145" uniqueCount="99">
  <si>
    <r>
      <t xml:space="preserve">IRAQ CRUDE OIL EXPORTS - OCTOBER 2019   
</t>
    </r>
    <r>
      <rPr>
        <b/>
        <sz val="18"/>
        <color indexed="10"/>
        <rFont val="Times New Roman"/>
        <family val="1"/>
      </rPr>
      <t>صادرات العراق من النفط الخام خلال  شهر - تشرين الأول - 2019</t>
    </r>
  </si>
  <si>
    <r>
      <t xml:space="preserve">Released on 25/11/2019
</t>
    </r>
    <r>
      <rPr>
        <b/>
        <sz val="14"/>
        <color indexed="10"/>
        <rFont val="Times New Roman"/>
        <family val="1"/>
      </rPr>
      <t>اصــــــــــــدار يوم 2019/11/25</t>
    </r>
  </si>
  <si>
    <r>
      <t xml:space="preserve">Next Release on 25/12/2019
</t>
    </r>
    <r>
      <rPr>
        <b/>
        <sz val="14"/>
        <color indexed="10"/>
        <rFont val="Times New Roman"/>
        <family val="1"/>
      </rPr>
      <t>التحديث اللاحق يوم 2019/12/25</t>
    </r>
  </si>
  <si>
    <r>
      <t xml:space="preserve">YEAR
</t>
    </r>
    <r>
      <rPr>
        <b/>
        <sz val="14"/>
        <color indexed="10"/>
        <rFont val="Times New Roman"/>
        <family val="1"/>
      </rPr>
      <t>السنة</t>
    </r>
  </si>
  <si>
    <r>
      <t xml:space="preserve">MONTH
</t>
    </r>
    <r>
      <rPr>
        <b/>
        <sz val="14"/>
        <color indexed="10"/>
        <rFont val="Times New Roman"/>
        <family val="1"/>
      </rPr>
      <t>الشهر</t>
    </r>
  </si>
  <si>
    <r>
      <t xml:space="preserve">BASRAH CRUDE
</t>
    </r>
    <r>
      <rPr>
        <b/>
        <sz val="12"/>
        <color indexed="10"/>
        <rFont val="Times New Roman"/>
        <family val="1"/>
      </rPr>
      <t>نفط البصرة</t>
    </r>
  </si>
  <si>
    <r>
      <t xml:space="preserve">KIRKUK CRUDE
</t>
    </r>
    <r>
      <rPr>
        <b/>
        <sz val="12"/>
        <color indexed="10"/>
        <rFont val="Times New Roman"/>
        <family val="1"/>
      </rPr>
      <t>نفط كركوك</t>
    </r>
  </si>
  <si>
    <r>
      <t xml:space="preserve">TOTAL
</t>
    </r>
    <r>
      <rPr>
        <b/>
        <sz val="12"/>
        <color indexed="10"/>
        <rFont val="Times New Roman"/>
        <family val="1"/>
      </rPr>
      <t>المجموع</t>
    </r>
  </si>
  <si>
    <r>
      <t xml:space="preserve">AVERAGE PRICE
 (US$/BBL)
</t>
    </r>
    <r>
      <rPr>
        <b/>
        <sz val="12"/>
        <color indexed="10"/>
        <rFont val="Times New Roman"/>
        <family val="1"/>
      </rPr>
      <t>معدل السعر
 ($/للبرميل)</t>
    </r>
  </si>
  <si>
    <r>
      <t xml:space="preserve">QUANTITY BARREL
 </t>
    </r>
    <r>
      <rPr>
        <b/>
        <sz val="12"/>
        <color indexed="10"/>
        <rFont val="Times New Roman"/>
        <family val="1"/>
      </rPr>
      <t>(برميل) الكمية</t>
    </r>
  </si>
  <si>
    <r>
      <t xml:space="preserve"> AMOUNT  DOLLAR  
</t>
    </r>
    <r>
      <rPr>
        <b/>
        <sz val="12"/>
        <color indexed="10"/>
        <rFont val="Times New Roman"/>
        <family val="1"/>
      </rPr>
      <t>المبلغ ($)</t>
    </r>
  </si>
  <si>
    <r>
      <t xml:space="preserve">EXPORT FROM CEYHAN 
</t>
    </r>
    <r>
      <rPr>
        <b/>
        <sz val="12"/>
        <color indexed="10"/>
        <rFont val="Times New Roman"/>
        <family val="1"/>
      </rPr>
      <t>تصدير ميناء جيهان</t>
    </r>
  </si>
  <si>
    <r>
      <t xml:space="preserve">EXPORT FROM 
AL-QAYARA FIELD
</t>
    </r>
    <r>
      <rPr>
        <b/>
        <sz val="12"/>
        <color indexed="10"/>
        <rFont val="Times New Roman"/>
        <family val="1"/>
      </rPr>
      <t>تصدير حقل القيارة</t>
    </r>
  </si>
  <si>
    <r>
      <t xml:space="preserve">EXPORT FROM 
AL-SMOOD REFINERY
</t>
    </r>
    <r>
      <rPr>
        <b/>
        <sz val="12"/>
        <color indexed="10"/>
        <rFont val="Times New Roman"/>
        <family val="1"/>
      </rPr>
      <t>تصدير خزانات مصفى الصمود الى الاردن</t>
    </r>
  </si>
  <si>
    <r>
      <t xml:space="preserve">QUANTITY BARREL
</t>
    </r>
    <r>
      <rPr>
        <b/>
        <sz val="12"/>
        <color indexed="10"/>
        <rFont val="Times New Roman"/>
        <family val="1"/>
      </rPr>
      <t xml:space="preserve"> (برميل) الكمية</t>
    </r>
  </si>
  <si>
    <t>OCTOBER
تشرين الأول</t>
  </si>
  <si>
    <r>
      <rPr>
        <b/>
        <sz val="14"/>
        <color indexed="8"/>
        <rFont val="Arabic Transparent"/>
      </rPr>
      <t>THE ABOVE MENTIONED QUANTITIES EXPORTED THROUGH BASRAH OIL TERMINAL , KHOR ALZUBAIR OIL TERMINAL AND SPM FROM ARABIAN GULF AND  CEYHAN TERMINAL IN TURKEY  FROM THE  MEDETERRANIAN SEA BY THE FOLLOWING BUYERS :</t>
    </r>
    <r>
      <rPr>
        <b/>
        <sz val="14"/>
        <color indexed="10"/>
        <rFont val="Arabic Transparent"/>
      </rPr>
      <t xml:space="preserve">
حملت الكميات اعلاه من موانئ البصرة وخور الزبير والعوامات الاحادية على الخليج العربي ومن ميناء جيهان التركي على البحر المتوسط للشركات المشترية التالية:</t>
    </r>
  </si>
  <si>
    <t>HMEL</t>
  </si>
  <si>
    <t>HINDUSTAN</t>
  </si>
  <si>
    <t>HELLENIC</t>
  </si>
  <si>
    <t>GS CALTEX</t>
  </si>
  <si>
    <t>EXXON MOBIL</t>
  </si>
  <si>
    <t>ENI</t>
  </si>
  <si>
    <t>CNOOC</t>
  </si>
  <si>
    <t>CHINA OIL</t>
  </si>
  <si>
    <t>CHINA OFFSHORE</t>
  </si>
  <si>
    <t>CHEVRON</t>
  </si>
  <si>
    <t>BHARAT PETROLEUM</t>
  </si>
  <si>
    <t>BP OIL</t>
  </si>
  <si>
    <r>
      <rPr>
        <b/>
        <sz val="10"/>
        <color indexed="8"/>
        <rFont val="Times New Roman"/>
        <family val="1"/>
      </rPr>
      <t>INDIAN</t>
    </r>
    <r>
      <rPr>
        <b/>
        <sz val="10"/>
        <color indexed="10"/>
        <rFont val="Times New Roman"/>
        <family val="1"/>
      </rPr>
      <t xml:space="preserve"> -
هندية</t>
    </r>
  </si>
  <si>
    <r>
      <rPr>
        <b/>
        <sz val="10"/>
        <color indexed="8"/>
        <rFont val="Times New Roman"/>
        <family val="1"/>
      </rPr>
      <t>GREECE</t>
    </r>
    <r>
      <rPr>
        <b/>
        <sz val="10"/>
        <color indexed="10"/>
        <rFont val="Times New Roman"/>
        <family val="1"/>
      </rPr>
      <t>-
يونانية</t>
    </r>
  </si>
  <si>
    <r>
      <rPr>
        <b/>
        <sz val="10"/>
        <color indexed="8"/>
        <rFont val="Times New Roman"/>
        <family val="1"/>
      </rPr>
      <t>SOUTH
 KOREAN</t>
    </r>
    <r>
      <rPr>
        <b/>
        <sz val="10"/>
        <color indexed="10"/>
        <rFont val="Times New Roman"/>
        <family val="1"/>
      </rPr>
      <t>- كورية الجنوبية</t>
    </r>
  </si>
  <si>
    <r>
      <rPr>
        <b/>
        <sz val="10"/>
        <color indexed="8"/>
        <rFont val="Times New Roman"/>
        <family val="1"/>
      </rPr>
      <t>AMERICAN</t>
    </r>
    <r>
      <rPr>
        <b/>
        <sz val="10"/>
        <color indexed="10"/>
        <rFont val="Times New Roman"/>
        <family val="1"/>
      </rPr>
      <t>-
امريكية</t>
    </r>
  </si>
  <si>
    <r>
      <rPr>
        <b/>
        <sz val="10"/>
        <color indexed="8"/>
        <rFont val="Times New Roman"/>
        <family val="1"/>
      </rPr>
      <t>ITALIAN</t>
    </r>
    <r>
      <rPr>
        <b/>
        <sz val="10"/>
        <color indexed="10"/>
        <rFont val="Times New Roman"/>
        <family val="1"/>
      </rPr>
      <t>-
ايطالية</t>
    </r>
  </si>
  <si>
    <r>
      <rPr>
        <b/>
        <sz val="10"/>
        <color indexed="8"/>
        <rFont val="Times New Roman"/>
        <family val="1"/>
      </rPr>
      <t>CHINESE</t>
    </r>
    <r>
      <rPr>
        <b/>
        <sz val="10"/>
        <color indexed="10"/>
        <rFont val="Times New Roman"/>
        <family val="1"/>
      </rPr>
      <t>-
صينية</t>
    </r>
  </si>
  <si>
    <r>
      <rPr>
        <b/>
        <sz val="10"/>
        <color indexed="8"/>
        <rFont val="Times New Roman"/>
        <family val="1"/>
      </rPr>
      <t>BRITISH</t>
    </r>
    <r>
      <rPr>
        <b/>
        <sz val="10"/>
        <color indexed="10"/>
        <rFont val="Times New Roman"/>
        <family val="1"/>
      </rPr>
      <t>- 
بريطانية</t>
    </r>
  </si>
  <si>
    <t>PHILLIPS 66</t>
  </si>
  <si>
    <t>PETRONAS</t>
  </si>
  <si>
    <t>PETROGAL</t>
  </si>
  <si>
    <t>PETROCHINA</t>
  </si>
  <si>
    <t>NAYARA</t>
  </si>
  <si>
    <t>MOTOR OIL</t>
  </si>
  <si>
    <t>MANGALORE</t>
  </si>
  <si>
    <t>LITASCO</t>
  </si>
  <si>
    <t>KOGAS</t>
  </si>
  <si>
    <t>JORDAN</t>
  </si>
  <si>
    <t>INDIAN OIL</t>
  </si>
  <si>
    <t>HYUNDAI</t>
  </si>
  <si>
    <r>
      <rPr>
        <b/>
        <sz val="10"/>
        <color indexed="8"/>
        <rFont val="Times New Roman"/>
        <family val="1"/>
      </rPr>
      <t>MALAYSIAN</t>
    </r>
    <r>
      <rPr>
        <b/>
        <sz val="10"/>
        <color indexed="10"/>
        <rFont val="Times New Roman"/>
        <family val="1"/>
      </rPr>
      <t>-
ماليزية</t>
    </r>
  </si>
  <si>
    <r>
      <rPr>
        <b/>
        <sz val="10"/>
        <color indexed="8"/>
        <rFont val="Times New Roman"/>
        <family val="1"/>
      </rPr>
      <t>PORTUGAL</t>
    </r>
    <r>
      <rPr>
        <b/>
        <sz val="10"/>
        <color indexed="10"/>
        <rFont val="Times New Roman"/>
        <family val="1"/>
      </rPr>
      <t>-برتغالية</t>
    </r>
  </si>
  <si>
    <r>
      <rPr>
        <b/>
        <sz val="10"/>
        <color indexed="8"/>
        <rFont val="Times New Roman"/>
        <family val="1"/>
      </rPr>
      <t>RUSSIA</t>
    </r>
    <r>
      <rPr>
        <b/>
        <sz val="10"/>
        <color indexed="10"/>
        <rFont val="Times New Roman"/>
        <family val="1"/>
      </rPr>
      <t>-روسية</t>
    </r>
  </si>
  <si>
    <r>
      <rPr>
        <b/>
        <sz val="10"/>
        <color indexed="8"/>
        <rFont val="Times New Roman"/>
        <family val="1"/>
      </rPr>
      <t>JORDANIAN</t>
    </r>
    <r>
      <rPr>
        <b/>
        <sz val="10"/>
        <color indexed="10"/>
        <rFont val="Times New Roman"/>
        <family val="1"/>
      </rPr>
      <t>-
اردنية</t>
    </r>
  </si>
  <si>
    <r>
      <rPr>
        <b/>
        <sz val="10"/>
        <color indexed="8"/>
        <rFont val="Times New Roman"/>
        <family val="1"/>
      </rPr>
      <t>SOUTH
 KOREAN</t>
    </r>
    <r>
      <rPr>
        <b/>
        <sz val="10"/>
        <color indexed="10"/>
        <rFont val="Times New Roman"/>
        <family val="1"/>
      </rPr>
      <t>- كوريا الجنوبية</t>
    </r>
  </si>
  <si>
    <t>ZHENHUA OIL</t>
  </si>
  <si>
    <t>VALERO</t>
  </si>
  <si>
    <t>UNIPEC</t>
  </si>
  <si>
    <t>TUPRAS</t>
  </si>
  <si>
    <t>THE EGYPIAN</t>
  </si>
  <si>
    <t>SINOCHEM</t>
  </si>
  <si>
    <t>SHELL</t>
  </si>
  <si>
    <t>SARAS</t>
  </si>
  <si>
    <t>REPSOL</t>
  </si>
  <si>
    <t>RELIANCE</t>
  </si>
  <si>
    <r>
      <rPr>
        <b/>
        <sz val="10"/>
        <color indexed="8"/>
        <rFont val="Times New Roman"/>
        <family val="1"/>
      </rPr>
      <t>TURKISH</t>
    </r>
    <r>
      <rPr>
        <b/>
        <sz val="10"/>
        <color indexed="10"/>
        <rFont val="Times New Roman"/>
        <family val="1"/>
      </rPr>
      <t>-
تركية</t>
    </r>
  </si>
  <si>
    <r>
      <t xml:space="preserve">EGYPTION -
 </t>
    </r>
    <r>
      <rPr>
        <b/>
        <sz val="10"/>
        <color indexed="10"/>
        <rFont val="Times New Roman"/>
        <family val="1"/>
      </rPr>
      <t>مصرية</t>
    </r>
  </si>
  <si>
    <r>
      <rPr>
        <b/>
        <sz val="10"/>
        <color indexed="8"/>
        <rFont val="Times New Roman"/>
        <family val="1"/>
      </rPr>
      <t xml:space="preserve">SPANISH </t>
    </r>
    <r>
      <rPr>
        <b/>
        <sz val="10"/>
        <color indexed="10"/>
        <rFont val="Times New Roman"/>
        <family val="1"/>
      </rPr>
      <t>-
اسبانية</t>
    </r>
  </si>
  <si>
    <r>
      <t xml:space="preserve">ANNUAL BREIF
</t>
    </r>
    <r>
      <rPr>
        <b/>
        <i/>
        <sz val="20"/>
        <color indexed="10"/>
        <rFont val="Arabic Transparent"/>
        <charset val="129"/>
      </rPr>
      <t>خلاصـــــــة سنوية</t>
    </r>
  </si>
  <si>
    <r>
      <rPr>
        <b/>
        <sz val="14"/>
        <color indexed="10"/>
        <rFont val="Times New Roman"/>
        <family val="1"/>
      </rPr>
      <t xml:space="preserve">السنة </t>
    </r>
    <r>
      <rPr>
        <b/>
        <sz val="14"/>
        <color indexed="12"/>
        <rFont val="Times New Roman"/>
        <family val="1"/>
      </rPr>
      <t>/ YEAR</t>
    </r>
  </si>
  <si>
    <r>
      <rPr>
        <b/>
        <sz val="10"/>
        <color indexed="10"/>
        <rFont val="Times New Roman"/>
        <family val="1"/>
      </rPr>
      <t>كانون 2</t>
    </r>
    <r>
      <rPr>
        <b/>
        <sz val="10"/>
        <color indexed="12"/>
        <rFont val="Times New Roman"/>
        <family val="1"/>
      </rPr>
      <t>-JANUARY</t>
    </r>
  </si>
  <si>
    <r>
      <t xml:space="preserve">FEBRUARY- </t>
    </r>
    <r>
      <rPr>
        <b/>
        <sz val="10"/>
        <color indexed="10"/>
        <rFont val="Times New Roman"/>
        <family val="1"/>
      </rPr>
      <t>شباط</t>
    </r>
  </si>
  <si>
    <r>
      <rPr>
        <b/>
        <sz val="10"/>
        <color indexed="10"/>
        <rFont val="Times New Roman"/>
        <family val="1"/>
      </rPr>
      <t>آذار</t>
    </r>
    <r>
      <rPr>
        <b/>
        <sz val="10"/>
        <color indexed="12"/>
        <rFont val="Times New Roman"/>
        <family val="1"/>
      </rPr>
      <t xml:space="preserve"> - MARCH</t>
    </r>
  </si>
  <si>
    <r>
      <rPr>
        <b/>
        <sz val="10"/>
        <color indexed="10"/>
        <rFont val="Times New Roman"/>
        <family val="1"/>
      </rPr>
      <t>نيسان</t>
    </r>
    <r>
      <rPr>
        <b/>
        <sz val="10"/>
        <color indexed="12"/>
        <rFont val="Times New Roman"/>
        <family val="1"/>
      </rPr>
      <t xml:space="preserve"> - APRIL</t>
    </r>
  </si>
  <si>
    <r>
      <rPr>
        <b/>
        <sz val="10"/>
        <color indexed="10"/>
        <rFont val="Times New Roman"/>
        <family val="1"/>
      </rPr>
      <t>آيار</t>
    </r>
    <r>
      <rPr>
        <b/>
        <sz val="10"/>
        <color indexed="12"/>
        <rFont val="Times New Roman"/>
        <family val="1"/>
      </rPr>
      <t xml:space="preserve"> - MAY</t>
    </r>
  </si>
  <si>
    <r>
      <rPr>
        <b/>
        <sz val="10"/>
        <color indexed="10"/>
        <rFont val="Times New Roman"/>
        <family val="1"/>
      </rPr>
      <t>حزيران</t>
    </r>
    <r>
      <rPr>
        <b/>
        <sz val="10"/>
        <color indexed="12"/>
        <rFont val="Times New Roman"/>
        <family val="1"/>
      </rPr>
      <t xml:space="preserve"> - JUNE</t>
    </r>
  </si>
  <si>
    <r>
      <rPr>
        <b/>
        <sz val="10"/>
        <color indexed="10"/>
        <rFont val="Times New Roman"/>
        <family val="1"/>
      </rPr>
      <t>تموز</t>
    </r>
    <r>
      <rPr>
        <b/>
        <sz val="10"/>
        <color indexed="12"/>
        <rFont val="Times New Roman"/>
        <family val="1"/>
      </rPr>
      <t xml:space="preserve"> - JULY</t>
    </r>
  </si>
  <si>
    <r>
      <t xml:space="preserve">AUGUST - 
</t>
    </r>
    <r>
      <rPr>
        <b/>
        <sz val="10"/>
        <color indexed="10"/>
        <rFont val="Times New Roman"/>
        <family val="1"/>
      </rPr>
      <t>آب</t>
    </r>
  </si>
  <si>
    <r>
      <t xml:space="preserve">SEPTEMBER - 
</t>
    </r>
    <r>
      <rPr>
        <b/>
        <sz val="10"/>
        <color indexed="10"/>
        <rFont val="Times New Roman"/>
        <family val="1"/>
      </rPr>
      <t>أيلول</t>
    </r>
  </si>
  <si>
    <t>OCTOBER - 
تشرين الأول</t>
  </si>
  <si>
    <t>شركة تسويق النفط (SOMO)</t>
  </si>
  <si>
    <t>كميات واقيام شحنات النفط الخام المصدر التي تم بيعها بعلاوة سعرية وتحقيق ايراد اضافي خلال شهر تشرين الأول / 2019</t>
  </si>
  <si>
    <t>السنة</t>
  </si>
  <si>
    <t>الشهر</t>
  </si>
  <si>
    <t>تسلسل الشحنات</t>
  </si>
  <si>
    <t>نوع النفط</t>
  </si>
  <si>
    <t>الكمية / برميل</t>
  </si>
  <si>
    <t>العلاوة السعرية دولار / برميل</t>
  </si>
  <si>
    <t>الايراد الاضافي 
المتحقق / دولار</t>
  </si>
  <si>
    <t>سعر البيع / دولار</t>
  </si>
  <si>
    <t>الايراد الكلي / دولار</t>
  </si>
  <si>
    <t>تشرين الأول</t>
  </si>
  <si>
    <t>الشحنة الاولى</t>
  </si>
  <si>
    <t>بصرة خفيف</t>
  </si>
  <si>
    <t>الشحنة الثانية</t>
  </si>
  <si>
    <t>بصرة ثقيل</t>
  </si>
  <si>
    <t>الشحنة الثالثة</t>
  </si>
  <si>
    <t>الشحنة الرابعة</t>
  </si>
  <si>
    <t>خام كركوك</t>
  </si>
  <si>
    <t>الشحنة الخامسة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</si>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</sst>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4">
    <font>
      <sz val="14"/>
      <color theme="1"/>
      <name val="Times New Roman"/>
      <family val="2"/>
    </font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i/>
      <sz val="28"/>
      <color indexed="62"/>
      <name val="Times New Roman"/>
      <family val="1"/>
    </font>
    <font>
      <b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62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Arabic Transparent"/>
    </font>
    <font>
      <b/>
      <sz val="14"/>
      <color indexed="10"/>
      <name val="Arabic Transparent"/>
    </font>
    <font>
      <b/>
      <sz val="18"/>
      <color indexed="62"/>
      <name val="Times New Roman"/>
      <family val="1"/>
    </font>
    <font>
      <b/>
      <sz val="18"/>
      <color indexed="10"/>
      <name val="Times New Roman"/>
      <family val="1"/>
    </font>
    <font>
      <b/>
      <i/>
      <sz val="20"/>
      <color indexed="62"/>
      <name val="Arabic Transparent"/>
      <charset val="129"/>
    </font>
    <font>
      <b/>
      <i/>
      <sz val="20"/>
      <color indexed="10"/>
      <name val="Arabic Transparent"/>
      <charset val="129"/>
    </font>
    <font>
      <b/>
      <sz val="11"/>
      <color indexed="14"/>
      <name val="Times New Roman"/>
      <family val="1"/>
    </font>
    <font>
      <b/>
      <sz val="11"/>
      <color indexed="16"/>
      <name val="Times New Roman"/>
      <family val="1"/>
    </font>
    <font>
      <b/>
      <sz val="10"/>
      <color rgb="FF008080"/>
      <name val="Times New Roman"/>
      <family val="1"/>
    </font>
    <font>
      <sz val="24"/>
      <color theme="3" tint="0.39997558519241921"/>
      <name val="Traditional Arabic"/>
      <family val="1"/>
    </font>
    <font>
      <b/>
      <sz val="12"/>
      <color theme="5" tint="-0.499984740745262"/>
      <name val="Traditional Arabic"/>
      <family val="1"/>
    </font>
    <font>
      <sz val="20"/>
      <color theme="5" tint="-0.249977111117893"/>
      <name val="Traditional Arabic"/>
      <family val="1"/>
    </font>
    <font>
      <sz val="20"/>
      <color theme="1"/>
      <name val="Traditional Arabic"/>
      <family val="1"/>
    </font>
    <font>
      <b/>
      <sz val="12"/>
      <color theme="3" tint="-0.499984740745262"/>
      <name val="Traditional Arabic"/>
      <family val="1"/>
    </font>
    <font>
      <sz val="12"/>
      <color theme="4" tint="-0.499984740745262"/>
      <name val="Traditional Arabic"/>
      <family val="1"/>
    </font>
    <font>
      <sz val="12"/>
      <color theme="1"/>
      <name val="Traditional Arabic"/>
      <family val="1"/>
    </font>
    <font>
      <sz val="18"/>
      <color rgb="FFFF0000"/>
      <name val="Traditional Arabic"/>
      <family val="1"/>
    </font>
    <font>
      <sz val="14"/>
      <color rgb="FFFF0000"/>
      <name val="Traditional Arabic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1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4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/>
      <diagonal/>
    </border>
    <border>
      <left style="thin">
        <color theme="4"/>
      </left>
      <right style="medium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indexed="64"/>
      </top>
      <bottom style="medium">
        <color theme="4"/>
      </bottom>
      <diagonal/>
    </border>
    <border>
      <left style="medium">
        <color theme="4"/>
      </left>
      <right style="medium">
        <color indexed="64"/>
      </right>
      <top style="medium">
        <color indexed="64"/>
      </top>
      <bottom style="medium">
        <color theme="4"/>
      </bottom>
      <diagonal/>
    </border>
    <border>
      <left style="medium">
        <color theme="4"/>
      </left>
      <right style="medium">
        <color indexed="6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indexed="64"/>
      </top>
      <bottom style="thin">
        <color theme="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indexed="64"/>
      </left>
      <right style="thin">
        <color theme="3" tint="0.39994506668294322"/>
      </right>
      <top/>
      <bottom/>
      <diagonal/>
    </border>
    <border>
      <left style="medium">
        <color indexed="64"/>
      </left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medium">
        <color indexed="64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3" tint="0.39994506668294322"/>
      </right>
      <top style="medium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medium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medium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indexed="64"/>
      </right>
      <top/>
      <bottom style="medium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medium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0" fontId="3" fillId="0" borderId="0" xfId="1" applyFont="1"/>
    <xf numFmtId="0" fontId="3" fillId="0" borderId="0" xfId="1" applyFont="1" applyBorder="1"/>
    <xf numFmtId="0" fontId="11" fillId="0" borderId="0" xfId="1" applyFont="1" applyBorder="1" applyAlignment="1">
      <alignment horizontal="center" vertical="center" wrapText="1" readingOrder="2"/>
    </xf>
    <xf numFmtId="0" fontId="12" fillId="0" borderId="0" xfId="1" applyFont="1" applyFill="1" applyBorder="1" applyAlignment="1">
      <alignment horizontal="center" vertical="center" wrapText="1" readingOrder="2"/>
    </xf>
    <xf numFmtId="0" fontId="12" fillId="0" borderId="5" xfId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 vertical="center" wrapText="1" readingOrder="2"/>
    </xf>
    <xf numFmtId="0" fontId="24" fillId="0" borderId="0" xfId="1" applyFont="1" applyBorder="1" applyAlignment="1">
      <alignment horizontal="center" vertical="center" wrapText="1" readingOrder="2"/>
    </xf>
    <xf numFmtId="0" fontId="11" fillId="0" borderId="7" xfId="1" applyFont="1" applyBorder="1" applyAlignment="1">
      <alignment horizontal="center" vertical="center" wrapText="1" readingOrder="2"/>
    </xf>
    <xf numFmtId="0" fontId="3" fillId="0" borderId="9" xfId="1" applyFont="1" applyBorder="1"/>
    <xf numFmtId="0" fontId="3" fillId="0" borderId="5" xfId="1" applyFont="1" applyBorder="1"/>
    <xf numFmtId="0" fontId="9" fillId="0" borderId="22" xfId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 readingOrder="2"/>
    </xf>
    <xf numFmtId="0" fontId="3" fillId="0" borderId="7" xfId="1" applyFont="1" applyBorder="1"/>
    <xf numFmtId="0" fontId="15" fillId="0" borderId="0" xfId="1" applyFont="1" applyFill="1" applyBorder="1" applyAlignment="1">
      <alignment horizontal="center" vertical="center" wrapText="1" readingOrder="1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/>
    <xf numFmtId="3" fontId="8" fillId="0" borderId="13" xfId="1" applyNumberFormat="1" applyFont="1" applyFill="1" applyBorder="1" applyAlignment="1">
      <alignment horizontal="center" vertical="center" readingOrder="2"/>
    </xf>
    <xf numFmtId="39" fontId="8" fillId="0" borderId="13" xfId="1" applyNumberFormat="1" applyFont="1" applyFill="1" applyBorder="1" applyAlignment="1">
      <alignment horizontal="center" vertical="center" readingOrder="2"/>
    </xf>
    <xf numFmtId="39" fontId="22" fillId="0" borderId="23" xfId="1" applyNumberFormat="1" applyFont="1" applyFill="1" applyBorder="1" applyAlignment="1">
      <alignment horizontal="center" vertical="center" readingOrder="2"/>
    </xf>
    <xf numFmtId="39" fontId="22" fillId="0" borderId="24" xfId="1" applyNumberFormat="1" applyFont="1" applyFill="1" applyBorder="1" applyAlignment="1">
      <alignment horizontal="center" vertical="center" readingOrder="2"/>
    </xf>
    <xf numFmtId="9" fontId="7" fillId="0" borderId="25" xfId="1" applyNumberFormat="1" applyFont="1" applyBorder="1" applyAlignment="1">
      <alignment horizontal="center" vertical="center" wrapText="1"/>
    </xf>
    <xf numFmtId="9" fontId="7" fillId="0" borderId="25" xfId="1" applyNumberFormat="1" applyFont="1" applyBorder="1" applyAlignment="1">
      <alignment horizontal="center" vertical="center" wrapText="1" readingOrder="2"/>
    </xf>
    <xf numFmtId="0" fontId="9" fillId="0" borderId="26" xfId="1" applyFont="1" applyBorder="1" applyAlignment="1">
      <alignment horizontal="center" vertical="center"/>
    </xf>
    <xf numFmtId="3" fontId="8" fillId="0" borderId="27" xfId="1" applyNumberFormat="1" applyFont="1" applyFill="1" applyBorder="1" applyAlignment="1">
      <alignment horizontal="center" vertical="center" readingOrder="2"/>
    </xf>
    <xf numFmtId="39" fontId="8" fillId="0" borderId="27" xfId="1" applyNumberFormat="1" applyFont="1" applyFill="1" applyBorder="1" applyAlignment="1">
      <alignment horizontal="center" vertical="center" readingOrder="2"/>
    </xf>
    <xf numFmtId="37" fontId="22" fillId="0" borderId="28" xfId="1" applyNumberFormat="1" applyFont="1" applyFill="1" applyBorder="1" applyAlignment="1">
      <alignment horizontal="center" vertical="center" readingOrder="2"/>
    </xf>
    <xf numFmtId="37" fontId="22" fillId="0" borderId="29" xfId="1" applyNumberFormat="1" applyFont="1" applyFill="1" applyBorder="1" applyAlignment="1">
      <alignment horizontal="center" vertical="center" readingOrder="2"/>
    </xf>
    <xf numFmtId="39" fontId="22" fillId="0" borderId="28" xfId="1" applyNumberFormat="1" applyFont="1" applyFill="1" applyBorder="1" applyAlignment="1">
      <alignment horizontal="center" vertical="center" readingOrder="2"/>
    </xf>
    <xf numFmtId="3" fontId="23" fillId="2" borderId="30" xfId="1" applyNumberFormat="1" applyFont="1" applyFill="1" applyBorder="1" applyAlignment="1">
      <alignment horizontal="center" vertical="center"/>
    </xf>
    <xf numFmtId="4" fontId="23" fillId="2" borderId="30" xfId="1" applyNumberFormat="1" applyFont="1" applyFill="1" applyBorder="1" applyAlignment="1">
      <alignment horizontal="center" vertical="center"/>
    </xf>
    <xf numFmtId="164" fontId="8" fillId="3" borderId="31" xfId="1" applyNumberFormat="1" applyFont="1" applyFill="1" applyBorder="1" applyAlignment="1">
      <alignment horizontal="center" vertical="center"/>
    </xf>
    <xf numFmtId="3" fontId="8" fillId="0" borderId="25" xfId="1" applyNumberFormat="1" applyFont="1" applyFill="1" applyBorder="1" applyAlignment="1">
      <alignment horizontal="center" vertical="center" readingOrder="2"/>
    </xf>
    <xf numFmtId="39" fontId="8" fillId="0" borderId="25" xfId="1" applyNumberFormat="1" applyFont="1" applyFill="1" applyBorder="1" applyAlignment="1">
      <alignment horizontal="center" vertical="center" readingOrder="2"/>
    </xf>
    <xf numFmtId="164" fontId="8" fillId="3" borderId="32" xfId="1" applyNumberFormat="1" applyFont="1" applyFill="1" applyBorder="1" applyAlignment="1">
      <alignment horizontal="center" vertical="center"/>
    </xf>
    <xf numFmtId="37" fontId="22" fillId="0" borderId="33" xfId="1" applyNumberFormat="1" applyFont="1" applyFill="1" applyBorder="1" applyAlignment="1">
      <alignment horizontal="center" vertical="center" readingOrder="2"/>
    </xf>
    <xf numFmtId="0" fontId="5" fillId="0" borderId="34" xfId="1" applyFont="1" applyBorder="1" applyAlignment="1">
      <alignment horizontal="center" vertical="center" textRotation="90"/>
    </xf>
    <xf numFmtId="0" fontId="8" fillId="0" borderId="35" xfId="1" applyFont="1" applyBorder="1" applyAlignment="1">
      <alignment horizontal="center" vertical="center" wrapText="1"/>
    </xf>
    <xf numFmtId="4" fontId="6" fillId="2" borderId="35" xfId="1" applyNumberFormat="1" applyFont="1" applyFill="1" applyBorder="1" applyAlignment="1">
      <alignment horizontal="center" vertical="center" readingOrder="2"/>
    </xf>
    <xf numFmtId="165" fontId="5" fillId="3" borderId="36" xfId="1" applyNumberFormat="1" applyFont="1" applyFill="1" applyBorder="1" applyAlignment="1">
      <alignment horizontal="center" vertical="center" readingOrder="2"/>
    </xf>
    <xf numFmtId="37" fontId="22" fillId="0" borderId="37" xfId="1" applyNumberFormat="1" applyFont="1" applyFill="1" applyBorder="1" applyAlignment="1">
      <alignment horizontal="center" vertical="center" readingOrder="2"/>
    </xf>
    <xf numFmtId="9" fontId="7" fillId="0" borderId="38" xfId="1" applyNumberFormat="1" applyFont="1" applyBorder="1" applyAlignment="1">
      <alignment horizontal="center" vertical="center" wrapText="1"/>
    </xf>
    <xf numFmtId="9" fontId="7" fillId="0" borderId="38" xfId="1" applyNumberFormat="1" applyFont="1" applyBorder="1" applyAlignment="1">
      <alignment horizontal="center" vertical="center" wrapText="1" readingOrder="2"/>
    </xf>
    <xf numFmtId="9" fontId="7" fillId="2" borderId="38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 readingOrder="2"/>
    </xf>
    <xf numFmtId="0" fontId="9" fillId="0" borderId="22" xfId="1" applyFont="1" applyBorder="1" applyAlignment="1">
      <alignment horizontal="center" vertical="center" wrapText="1"/>
    </xf>
    <xf numFmtId="37" fontId="22" fillId="0" borderId="39" xfId="1" applyNumberFormat="1" applyFont="1" applyFill="1" applyBorder="1" applyAlignment="1">
      <alignment horizontal="center" vertical="center" readingOrder="2"/>
    </xf>
    <xf numFmtId="37" fontId="22" fillId="0" borderId="40" xfId="1" applyNumberFormat="1" applyFont="1" applyFill="1" applyBorder="1" applyAlignment="1">
      <alignment horizontal="center" vertical="center" readingOrder="2"/>
    </xf>
    <xf numFmtId="39" fontId="22" fillId="0" borderId="41" xfId="1" applyNumberFormat="1" applyFont="1" applyFill="1" applyBorder="1" applyAlignment="1">
      <alignment horizontal="center" vertical="center" readingOrder="2"/>
    </xf>
    <xf numFmtId="39" fontId="22" fillId="0" borderId="39" xfId="1" applyNumberFormat="1" applyFont="1" applyFill="1" applyBorder="1" applyAlignment="1">
      <alignment horizontal="center" vertical="center" readingOrder="2"/>
    </xf>
    <xf numFmtId="0" fontId="6" fillId="3" borderId="66" xfId="1" applyFont="1" applyFill="1" applyBorder="1" applyAlignment="1">
      <alignment horizontal="center" vertical="center" wrapText="1"/>
    </xf>
    <xf numFmtId="0" fontId="6" fillId="3" borderId="56" xfId="1" applyFont="1" applyFill="1" applyBorder="1" applyAlignment="1">
      <alignment horizontal="center" vertical="center" wrapText="1"/>
    </xf>
    <xf numFmtId="0" fontId="6" fillId="3" borderId="67" xfId="1" applyFont="1" applyFill="1" applyBorder="1" applyAlignment="1">
      <alignment horizontal="center" vertical="center" wrapText="1"/>
    </xf>
    <xf numFmtId="9" fontId="6" fillId="0" borderId="50" xfId="1" applyNumberFormat="1" applyFont="1" applyBorder="1" applyAlignment="1">
      <alignment horizontal="center" vertical="center" wrapText="1"/>
    </xf>
    <xf numFmtId="9" fontId="6" fillId="0" borderId="51" xfId="1" applyNumberFormat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textRotation="90" wrapText="1"/>
    </xf>
    <xf numFmtId="0" fontId="5" fillId="0" borderId="46" xfId="1" applyFont="1" applyBorder="1" applyAlignment="1">
      <alignment horizontal="center" vertical="center" textRotation="90" wrapText="1"/>
    </xf>
    <xf numFmtId="0" fontId="5" fillId="0" borderId="46" xfId="1" applyFont="1" applyBorder="1" applyAlignment="1">
      <alignment horizontal="center" vertical="center" textRotation="90"/>
    </xf>
    <xf numFmtId="9" fontId="6" fillId="0" borderId="59" xfId="1" applyNumberFormat="1" applyFont="1" applyBorder="1" applyAlignment="1">
      <alignment horizontal="center" vertical="center" wrapText="1"/>
    </xf>
    <xf numFmtId="9" fontId="6" fillId="0" borderId="59" xfId="1" applyNumberFormat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10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9" fontId="6" fillId="2" borderId="53" xfId="1" applyNumberFormat="1" applyFont="1" applyFill="1" applyBorder="1" applyAlignment="1">
      <alignment horizontal="center" vertical="center" wrapText="1"/>
    </xf>
    <xf numFmtId="9" fontId="6" fillId="2" borderId="54" xfId="1" applyNumberFormat="1" applyFont="1" applyFill="1" applyBorder="1" applyAlignment="1">
      <alignment horizontal="center" vertical="center" wrapText="1"/>
    </xf>
    <xf numFmtId="9" fontId="6" fillId="2" borderId="43" xfId="1" applyNumberFormat="1" applyFont="1" applyFill="1" applyBorder="1" applyAlignment="1">
      <alignment horizontal="center" vertical="center" wrapText="1"/>
    </xf>
    <xf numFmtId="9" fontId="6" fillId="2" borderId="45" xfId="1" applyNumberFormat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/>
    </xf>
    <xf numFmtId="0" fontId="18" fillId="4" borderId="12" xfId="1" applyFont="1" applyFill="1" applyBorder="1" applyAlignment="1">
      <alignment horizontal="center" vertical="center"/>
    </xf>
    <xf numFmtId="9" fontId="7" fillId="0" borderId="25" xfId="1" applyNumberFormat="1" applyFont="1" applyBorder="1" applyAlignment="1">
      <alignment horizontal="center" vertical="center" wrapText="1"/>
    </xf>
    <xf numFmtId="9" fontId="7" fillId="0" borderId="55" xfId="1" applyNumberFormat="1" applyFont="1" applyBorder="1" applyAlignment="1">
      <alignment horizontal="center" vertical="center" wrapText="1"/>
    </xf>
    <xf numFmtId="9" fontId="7" fillId="2" borderId="25" xfId="1" applyNumberFormat="1" applyFont="1" applyFill="1" applyBorder="1" applyAlignment="1">
      <alignment horizontal="center" vertical="center" wrapText="1"/>
    </xf>
    <xf numFmtId="9" fontId="7" fillId="2" borderId="55" xfId="1" applyNumberFormat="1" applyFont="1" applyFill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/>
    </xf>
    <xf numFmtId="0" fontId="13" fillId="4" borderId="7" xfId="1" applyFont="1" applyFill="1" applyBorder="1" applyAlignment="1">
      <alignment horizontal="right" vertical="center" wrapText="1"/>
    </xf>
    <xf numFmtId="0" fontId="13" fillId="4" borderId="0" xfId="1" applyFont="1" applyFill="1" applyBorder="1" applyAlignment="1">
      <alignment horizontal="right" vertical="center"/>
    </xf>
    <xf numFmtId="0" fontId="13" fillId="4" borderId="5" xfId="1" applyFont="1" applyFill="1" applyBorder="1" applyAlignment="1">
      <alignment horizontal="right" vertical="center"/>
    </xf>
    <xf numFmtId="0" fontId="6" fillId="3" borderId="57" xfId="1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right" vertical="center" wrapText="1" readingOrder="2"/>
    </xf>
    <xf numFmtId="0" fontId="17" fillId="0" borderId="11" xfId="1" applyFont="1" applyBorder="1" applyAlignment="1">
      <alignment horizontal="right" vertical="center" wrapText="1" readingOrder="2"/>
    </xf>
    <xf numFmtId="0" fontId="17" fillId="0" borderId="12" xfId="1" applyFont="1" applyBorder="1" applyAlignment="1">
      <alignment horizontal="right" vertical="center" wrapText="1" readingOrder="2"/>
    </xf>
    <xf numFmtId="9" fontId="6" fillId="0" borderId="48" xfId="1" applyNumberFormat="1" applyFont="1" applyBorder="1" applyAlignment="1">
      <alignment horizontal="center" vertical="center" wrapText="1"/>
    </xf>
    <xf numFmtId="9" fontId="6" fillId="0" borderId="49" xfId="1" applyNumberFormat="1" applyFont="1" applyBorder="1" applyAlignment="1">
      <alignment horizontal="center" vertical="center" wrapText="1"/>
    </xf>
    <xf numFmtId="9" fontId="6" fillId="0" borderId="60" xfId="1" applyNumberFormat="1" applyFont="1" applyBorder="1" applyAlignment="1">
      <alignment horizontal="center" vertical="center" wrapText="1"/>
    </xf>
    <xf numFmtId="9" fontId="6" fillId="0" borderId="61" xfId="1" applyNumberFormat="1" applyFont="1" applyBorder="1" applyAlignment="1">
      <alignment horizontal="center" vertical="center" wrapText="1"/>
    </xf>
    <xf numFmtId="9" fontId="6" fillId="0" borderId="62" xfId="1" applyNumberFormat="1" applyFont="1" applyBorder="1" applyAlignment="1">
      <alignment horizontal="center" vertical="center" wrapText="1"/>
    </xf>
    <xf numFmtId="9" fontId="7" fillId="0" borderId="25" xfId="1" applyNumberFormat="1" applyFont="1" applyBorder="1" applyAlignment="1">
      <alignment horizontal="center" vertical="center" wrapText="1" readingOrder="2"/>
    </xf>
    <xf numFmtId="9" fontId="7" fillId="0" borderId="55" xfId="1" applyNumberFormat="1" applyFont="1" applyBorder="1" applyAlignment="1">
      <alignment horizontal="center" vertical="center" wrapText="1" readingOrder="2"/>
    </xf>
    <xf numFmtId="0" fontId="13" fillId="4" borderId="63" xfId="1" applyFont="1" applyFill="1" applyBorder="1" applyAlignment="1">
      <alignment horizontal="right" vertical="center" wrapText="1"/>
    </xf>
    <xf numFmtId="0" fontId="13" fillId="4" borderId="64" xfId="1" applyFont="1" applyFill="1" applyBorder="1" applyAlignment="1">
      <alignment horizontal="right" vertical="center"/>
    </xf>
    <xf numFmtId="0" fontId="13" fillId="4" borderId="65" xfId="1" applyFont="1" applyFill="1" applyBorder="1" applyAlignment="1">
      <alignment horizontal="right" vertical="center"/>
    </xf>
    <xf numFmtId="9" fontId="6" fillId="2" borderId="59" xfId="1" applyNumberFormat="1" applyFont="1" applyFill="1" applyBorder="1" applyAlignment="1">
      <alignment horizontal="center" vertical="center" wrapText="1"/>
    </xf>
    <xf numFmtId="9" fontId="6" fillId="2" borderId="59" xfId="1" applyNumberFormat="1" applyFont="1" applyFill="1" applyBorder="1" applyAlignment="1">
      <alignment horizontal="center" vertical="center"/>
    </xf>
    <xf numFmtId="9" fontId="7" fillId="0" borderId="42" xfId="1" applyNumberFormat="1" applyFont="1" applyBorder="1" applyAlignment="1">
      <alignment horizontal="center" vertical="center" wrapText="1"/>
    </xf>
    <xf numFmtId="9" fontId="7" fillId="0" borderId="42" xfId="1" applyNumberFormat="1" applyFont="1" applyBorder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center" vertical="center" wrapText="1"/>
    </xf>
    <xf numFmtId="0" fontId="20" fillId="4" borderId="21" xfId="1" applyFont="1" applyFill="1" applyBorder="1" applyAlignment="1">
      <alignment horizontal="center" vertical="center"/>
    </xf>
    <xf numFmtId="0" fontId="20" fillId="4" borderId="14" xfId="1" applyFont="1" applyFill="1" applyBorder="1" applyAlignment="1">
      <alignment horizontal="center" vertical="center"/>
    </xf>
    <xf numFmtId="9" fontId="6" fillId="0" borderId="43" xfId="1" applyNumberFormat="1" applyFont="1" applyBorder="1" applyAlignment="1">
      <alignment horizontal="center" vertical="center" wrapText="1"/>
    </xf>
    <xf numFmtId="9" fontId="6" fillId="0" borderId="44" xfId="1" applyNumberFormat="1" applyFont="1" applyBorder="1" applyAlignment="1">
      <alignment horizontal="center" vertical="center" wrapText="1"/>
    </xf>
    <xf numFmtId="9" fontId="6" fillId="0" borderId="45" xfId="1" applyNumberFormat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16" xfId="1" applyFont="1" applyFill="1" applyBorder="1" applyAlignment="1">
      <alignment horizontal="center" vertical="center" textRotation="90"/>
    </xf>
    <xf numFmtId="0" fontId="5" fillId="0" borderId="18" xfId="1" applyFont="1" applyFill="1" applyBorder="1" applyAlignment="1">
      <alignment horizontal="center" vertical="center" textRotation="90"/>
    </xf>
    <xf numFmtId="0" fontId="5" fillId="0" borderId="46" xfId="1" applyFont="1" applyBorder="1" applyAlignment="1">
      <alignment vertical="center" textRotation="90" wrapText="1"/>
    </xf>
    <xf numFmtId="0" fontId="5" fillId="0" borderId="47" xfId="1" applyFont="1" applyBorder="1" applyAlignment="1">
      <alignment vertical="center" textRotation="90" wrapText="1"/>
    </xf>
    <xf numFmtId="9" fontId="6" fillId="0" borderId="52" xfId="1" applyNumberFormat="1" applyFont="1" applyBorder="1" applyAlignment="1">
      <alignment horizontal="center" vertical="center" wrapText="1"/>
    </xf>
    <xf numFmtId="9" fontId="6" fillId="0" borderId="52" xfId="1" applyNumberFormat="1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1" xfId="2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1" xfId="2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" fontId="30" fillId="0" borderId="1" xfId="2" applyNumberFormat="1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3" fontId="33" fillId="5" borderId="1" xfId="0" applyNumberFormat="1" applyFont="1" applyFill="1" applyBorder="1" applyAlignment="1">
      <alignment horizontal="center" vertical="center"/>
    </xf>
    <xf numFmtId="4" fontId="33" fillId="5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rightToLeft="1" tabSelected="1" zoomScale="70" zoomScaleNormal="70" workbookViewId="0">
      <selection sqref="A1:M1"/>
    </sheetView>
  </sheetViews>
  <sheetFormatPr defaultRowHeight="18.75"/>
  <cols>
    <col min="2" max="2" width="11.6640625" bestFit="1" customWidth="1"/>
    <col min="3" max="3" width="9.5546875" bestFit="1" customWidth="1"/>
    <col min="4" max="4" width="13.88671875" bestFit="1" customWidth="1"/>
    <col min="6" max="6" width="12.44140625" bestFit="1" customWidth="1"/>
    <col min="8" max="8" width="11.5546875" bestFit="1" customWidth="1"/>
    <col min="9" max="9" width="9.33203125" bestFit="1" customWidth="1"/>
    <col min="10" max="10" width="13.6640625" customWidth="1"/>
    <col min="11" max="11" width="11.88671875" bestFit="1" customWidth="1"/>
    <col min="12" max="12" width="13.33203125" bestFit="1" customWidth="1"/>
  </cols>
  <sheetData>
    <row r="1" spans="1:13" ht="22.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3" ht="45.75" customHeight="1" thickBot="1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 ht="34.5" customHeight="1">
      <c r="A4" s="58" t="s">
        <v>3</v>
      </c>
      <c r="B4" s="63" t="s">
        <v>4</v>
      </c>
      <c r="C4" s="61" t="s">
        <v>5</v>
      </c>
      <c r="D4" s="62"/>
      <c r="E4" s="90" t="s">
        <v>6</v>
      </c>
      <c r="F4" s="91"/>
      <c r="G4" s="91"/>
      <c r="H4" s="91"/>
      <c r="I4" s="91"/>
      <c r="J4" s="92"/>
      <c r="K4" s="98" t="s">
        <v>7</v>
      </c>
      <c r="L4" s="99"/>
      <c r="M4" s="53" t="s">
        <v>8</v>
      </c>
    </row>
    <row r="5" spans="1:13" ht="73.5" customHeight="1">
      <c r="A5" s="59"/>
      <c r="B5" s="64"/>
      <c r="C5" s="76" t="s">
        <v>9</v>
      </c>
      <c r="D5" s="93" t="s">
        <v>10</v>
      </c>
      <c r="E5" s="88" t="s">
        <v>11</v>
      </c>
      <c r="F5" s="89"/>
      <c r="G5" s="56" t="s">
        <v>12</v>
      </c>
      <c r="H5" s="57"/>
      <c r="I5" s="56" t="s">
        <v>13</v>
      </c>
      <c r="J5" s="57"/>
      <c r="K5" s="78" t="s">
        <v>14</v>
      </c>
      <c r="L5" s="78" t="s">
        <v>10</v>
      </c>
      <c r="M5" s="54"/>
    </row>
    <row r="6" spans="1:13" ht="79.5" thickBot="1">
      <c r="A6" s="60"/>
      <c r="B6" s="65"/>
      <c r="C6" s="77"/>
      <c r="D6" s="94"/>
      <c r="E6" s="24" t="s">
        <v>9</v>
      </c>
      <c r="F6" s="25" t="s">
        <v>10</v>
      </c>
      <c r="G6" s="24" t="s">
        <v>9</v>
      </c>
      <c r="H6" s="25" t="s">
        <v>10</v>
      </c>
      <c r="I6" s="24" t="s">
        <v>9</v>
      </c>
      <c r="J6" s="25" t="s">
        <v>10</v>
      </c>
      <c r="K6" s="79"/>
      <c r="L6" s="79"/>
      <c r="M6" s="55"/>
    </row>
    <row r="7" spans="1:13" ht="49.5" customHeight="1" thickBot="1">
      <c r="A7" s="39">
        <v>2019</v>
      </c>
      <c r="B7" s="40" t="s">
        <v>15</v>
      </c>
      <c r="C7" s="20">
        <v>103540855</v>
      </c>
      <c r="D7" s="21">
        <v>5944317619.1499996</v>
      </c>
      <c r="E7" s="43">
        <v>2579837</v>
      </c>
      <c r="F7" s="23">
        <v>148263067.02000001</v>
      </c>
      <c r="G7" s="43">
        <v>432147</v>
      </c>
      <c r="H7" s="23">
        <v>14576750.460000001</v>
      </c>
      <c r="I7" s="51">
        <v>307143.37</v>
      </c>
      <c r="J7" s="23">
        <v>13428615.279999999</v>
      </c>
      <c r="K7" s="41">
        <v>106859982.37</v>
      </c>
      <c r="L7" s="41">
        <v>6120586051.9099998</v>
      </c>
      <c r="M7" s="42">
        <v>57.276689703331826</v>
      </c>
    </row>
    <row r="8" spans="1:13" ht="56.25" customHeight="1" thickBot="1">
      <c r="A8" s="85" t="s">
        <v>16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1:13">
      <c r="A9" s="15"/>
      <c r="B9" s="16"/>
      <c r="C9" s="16"/>
      <c r="D9" s="16"/>
      <c r="E9" s="17"/>
      <c r="F9" s="16"/>
      <c r="G9" s="16"/>
      <c r="H9" s="16"/>
      <c r="I9" s="16"/>
      <c r="J9" s="16"/>
      <c r="K9" s="16"/>
      <c r="L9" s="16"/>
      <c r="M9" s="18"/>
    </row>
    <row r="10" spans="1:13" ht="25.5">
      <c r="A10" s="13"/>
      <c r="B10" s="3" t="s">
        <v>17</v>
      </c>
      <c r="C10" s="3" t="s">
        <v>18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27</v>
      </c>
      <c r="M10" s="6" t="s">
        <v>28</v>
      </c>
    </row>
    <row r="11" spans="1:13" ht="38.25">
      <c r="A11" s="13"/>
      <c r="B11" s="4" t="s">
        <v>29</v>
      </c>
      <c r="C11" s="4" t="s">
        <v>29</v>
      </c>
      <c r="D11" s="4" t="s">
        <v>30</v>
      </c>
      <c r="E11" s="4" t="s">
        <v>31</v>
      </c>
      <c r="F11" s="4" t="s">
        <v>32</v>
      </c>
      <c r="G11" s="4" t="s">
        <v>33</v>
      </c>
      <c r="H11" s="4" t="s">
        <v>34</v>
      </c>
      <c r="I11" s="4" t="s">
        <v>34</v>
      </c>
      <c r="J11" s="4" t="s">
        <v>34</v>
      </c>
      <c r="K11" s="4" t="s">
        <v>32</v>
      </c>
      <c r="L11" s="4" t="s">
        <v>29</v>
      </c>
      <c r="M11" s="5" t="s">
        <v>35</v>
      </c>
    </row>
    <row r="12" spans="1:13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0"/>
    </row>
    <row r="13" spans="1:13" ht="25.5">
      <c r="A13" s="12"/>
      <c r="B13" s="3" t="s">
        <v>36</v>
      </c>
      <c r="C13" s="3" t="s">
        <v>37</v>
      </c>
      <c r="D13" s="7" t="s">
        <v>38</v>
      </c>
      <c r="E13" s="3" t="s">
        <v>39</v>
      </c>
      <c r="F13" s="3" t="s">
        <v>40</v>
      </c>
      <c r="G13" s="3" t="s">
        <v>41</v>
      </c>
      <c r="H13" s="3" t="s">
        <v>42</v>
      </c>
      <c r="I13" s="3" t="s">
        <v>43</v>
      </c>
      <c r="J13" s="3" t="s">
        <v>44</v>
      </c>
      <c r="K13" s="3" t="s">
        <v>45</v>
      </c>
      <c r="L13" s="3" t="s">
        <v>46</v>
      </c>
      <c r="M13" s="6" t="s">
        <v>47</v>
      </c>
    </row>
    <row r="14" spans="1:13" ht="38.25">
      <c r="A14" s="13"/>
      <c r="B14" s="4" t="s">
        <v>32</v>
      </c>
      <c r="C14" s="4" t="s">
        <v>48</v>
      </c>
      <c r="D14" s="4" t="s">
        <v>49</v>
      </c>
      <c r="E14" s="4" t="s">
        <v>34</v>
      </c>
      <c r="F14" s="4" t="s">
        <v>29</v>
      </c>
      <c r="G14" s="4" t="s">
        <v>30</v>
      </c>
      <c r="H14" s="4" t="s">
        <v>29</v>
      </c>
      <c r="I14" s="4" t="s">
        <v>50</v>
      </c>
      <c r="J14" s="4" t="s">
        <v>31</v>
      </c>
      <c r="K14" s="4" t="s">
        <v>51</v>
      </c>
      <c r="L14" s="4" t="s">
        <v>29</v>
      </c>
      <c r="M14" s="5" t="s">
        <v>52</v>
      </c>
    </row>
    <row r="15" spans="1:13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/>
    </row>
    <row r="16" spans="1:13">
      <c r="A16" s="8"/>
      <c r="B16" s="2"/>
      <c r="C16" s="2"/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59</v>
      </c>
      <c r="K16" s="3" t="s">
        <v>60</v>
      </c>
      <c r="L16" s="3" t="s">
        <v>61</v>
      </c>
      <c r="M16" s="6" t="s">
        <v>62</v>
      </c>
    </row>
    <row r="17" spans="1:13" ht="25.5">
      <c r="A17" s="13"/>
      <c r="B17" s="2"/>
      <c r="C17" s="2"/>
      <c r="D17" s="4" t="s">
        <v>34</v>
      </c>
      <c r="E17" s="4" t="s">
        <v>32</v>
      </c>
      <c r="F17" s="4" t="s">
        <v>34</v>
      </c>
      <c r="G17" s="4" t="s">
        <v>63</v>
      </c>
      <c r="H17" s="14" t="s">
        <v>64</v>
      </c>
      <c r="I17" s="4" t="s">
        <v>34</v>
      </c>
      <c r="J17" s="4" t="s">
        <v>35</v>
      </c>
      <c r="K17" s="4" t="s">
        <v>33</v>
      </c>
      <c r="L17" s="4" t="s">
        <v>65</v>
      </c>
      <c r="M17" s="5" t="s">
        <v>29</v>
      </c>
    </row>
    <row r="18" spans="1:13" ht="19.5" thickBot="1">
      <c r="A18" s="1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7"/>
    </row>
    <row r="19" spans="1:13">
      <c r="A19" s="8"/>
      <c r="B19" s="2"/>
      <c r="C19" s="2"/>
      <c r="D19" s="4"/>
      <c r="E19" s="2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4"/>
      <c r="C20" s="4"/>
      <c r="D20" s="4"/>
      <c r="E20" s="4"/>
      <c r="F20" s="2"/>
      <c r="G20" s="2"/>
      <c r="H20" s="2"/>
      <c r="I20" s="2"/>
      <c r="J20" s="2"/>
      <c r="K20" s="2"/>
      <c r="L20" s="2"/>
      <c r="M20" s="2"/>
    </row>
    <row r="21" spans="1:13" ht="19.5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</row>
    <row r="22" spans="1:13" ht="27" thickBot="1">
      <c r="A22" s="102" t="s">
        <v>66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1:13">
      <c r="A23" s="111" t="s">
        <v>67</v>
      </c>
      <c r="B23" s="64" t="s">
        <v>4</v>
      </c>
      <c r="C23" s="113" t="s">
        <v>5</v>
      </c>
      <c r="D23" s="114"/>
      <c r="E23" s="105" t="s">
        <v>6</v>
      </c>
      <c r="F23" s="106"/>
      <c r="G23" s="106"/>
      <c r="H23" s="106"/>
      <c r="I23" s="106"/>
      <c r="J23" s="107"/>
      <c r="K23" s="69" t="s">
        <v>7</v>
      </c>
      <c r="L23" s="70"/>
      <c r="M23" s="54" t="s">
        <v>8</v>
      </c>
    </row>
    <row r="24" spans="1:13">
      <c r="A24" s="111"/>
      <c r="B24" s="64"/>
      <c r="C24" s="76" t="s">
        <v>9</v>
      </c>
      <c r="D24" s="93" t="s">
        <v>10</v>
      </c>
      <c r="E24" s="88" t="s">
        <v>11</v>
      </c>
      <c r="F24" s="89"/>
      <c r="G24" s="56" t="s">
        <v>12</v>
      </c>
      <c r="H24" s="57"/>
      <c r="I24" s="56" t="s">
        <v>13</v>
      </c>
      <c r="J24" s="57"/>
      <c r="K24" s="71"/>
      <c r="L24" s="72"/>
      <c r="M24" s="54"/>
    </row>
    <row r="25" spans="1:13" ht="79.5" thickBot="1">
      <c r="A25" s="112"/>
      <c r="B25" s="80"/>
      <c r="C25" s="100"/>
      <c r="D25" s="101"/>
      <c r="E25" s="44" t="s">
        <v>9</v>
      </c>
      <c r="F25" s="45" t="s">
        <v>10</v>
      </c>
      <c r="G25" s="44" t="s">
        <v>9</v>
      </c>
      <c r="H25" s="45" t="s">
        <v>10</v>
      </c>
      <c r="I25" s="44" t="s">
        <v>9</v>
      </c>
      <c r="J25" s="45" t="s">
        <v>10</v>
      </c>
      <c r="K25" s="46" t="s">
        <v>14</v>
      </c>
      <c r="L25" s="46" t="s">
        <v>10</v>
      </c>
      <c r="M25" s="84"/>
    </row>
    <row r="26" spans="1:13" ht="19.5" thickBot="1">
      <c r="A26" s="108">
        <v>2019</v>
      </c>
      <c r="B26" s="26" t="s">
        <v>68</v>
      </c>
      <c r="C26" s="27">
        <v>110245281</v>
      </c>
      <c r="D26" s="28">
        <v>6223744141.9399996</v>
      </c>
      <c r="E26" s="30">
        <v>2315389</v>
      </c>
      <c r="F26" s="29">
        <v>130284556.33</v>
      </c>
      <c r="G26" s="30">
        <v>550759</v>
      </c>
      <c r="H26" s="31">
        <v>12655891.060000001</v>
      </c>
      <c r="I26" s="50">
        <v>0</v>
      </c>
      <c r="J26" s="31">
        <v>0</v>
      </c>
      <c r="K26" s="32">
        <v>113111429</v>
      </c>
      <c r="L26" s="33">
        <v>6366684589.3299999</v>
      </c>
      <c r="M26" s="34">
        <v>56.286837197768932</v>
      </c>
    </row>
    <row r="27" spans="1:13" ht="19.5" thickBot="1">
      <c r="A27" s="109"/>
      <c r="B27" s="11" t="s">
        <v>69</v>
      </c>
      <c r="C27" s="35">
        <v>99120006</v>
      </c>
      <c r="D27" s="36">
        <v>6059096845.6300001</v>
      </c>
      <c r="E27" s="38">
        <v>1753373</v>
      </c>
      <c r="F27" s="22">
        <v>105554734.98</v>
      </c>
      <c r="G27" s="38">
        <v>514180</v>
      </c>
      <c r="H27" s="22">
        <v>14166687.359999999</v>
      </c>
      <c r="I27" s="49">
        <v>0</v>
      </c>
      <c r="J27" s="22">
        <v>0</v>
      </c>
      <c r="K27" s="32">
        <v>101387559</v>
      </c>
      <c r="L27" s="33">
        <v>6178818267.9699993</v>
      </c>
      <c r="M27" s="37">
        <v>60.942568584474941</v>
      </c>
    </row>
    <row r="28" spans="1:13" ht="19.5" thickBot="1">
      <c r="A28" s="109"/>
      <c r="B28" s="11" t="s">
        <v>70</v>
      </c>
      <c r="C28" s="35">
        <v>100909946</v>
      </c>
      <c r="D28" s="36">
        <v>6493733011.5299997</v>
      </c>
      <c r="E28" s="38">
        <v>3063972</v>
      </c>
      <c r="F28" s="22">
        <v>193977338.38999999</v>
      </c>
      <c r="G28" s="38">
        <v>722976</v>
      </c>
      <c r="H28" s="22">
        <v>21430454.59</v>
      </c>
      <c r="I28" s="49">
        <v>0</v>
      </c>
      <c r="J28" s="22">
        <v>0</v>
      </c>
      <c r="K28" s="32">
        <v>104696894</v>
      </c>
      <c r="L28" s="33">
        <v>6709140804.5100002</v>
      </c>
      <c r="M28" s="37">
        <v>64.081564869632146</v>
      </c>
    </row>
    <row r="29" spans="1:13" ht="19.5" thickBot="1">
      <c r="A29" s="109"/>
      <c r="B29" s="11" t="s">
        <v>71</v>
      </c>
      <c r="C29" s="35">
        <v>100635009</v>
      </c>
      <c r="D29" s="36">
        <v>6819902152.8100004</v>
      </c>
      <c r="E29" s="38">
        <v>2570000</v>
      </c>
      <c r="F29" s="22">
        <v>173513013.16999999</v>
      </c>
      <c r="G29" s="38">
        <v>783598</v>
      </c>
      <c r="H29" s="22">
        <v>27251971.239999998</v>
      </c>
      <c r="I29" s="49">
        <v>0</v>
      </c>
      <c r="J29" s="22">
        <v>0</v>
      </c>
      <c r="K29" s="32">
        <v>103988607</v>
      </c>
      <c r="L29" s="33">
        <v>7020667137.2200003</v>
      </c>
      <c r="M29" s="37">
        <v>67.513810789099239</v>
      </c>
    </row>
    <row r="30" spans="1:13" ht="19.5" thickBot="1">
      <c r="A30" s="109"/>
      <c r="B30" s="11" t="s">
        <v>72</v>
      </c>
      <c r="C30" s="35">
        <v>106675881</v>
      </c>
      <c r="D30" s="36">
        <v>7089555980.0699997</v>
      </c>
      <c r="E30" s="38">
        <v>3166261</v>
      </c>
      <c r="F30" s="22">
        <v>209175253.88</v>
      </c>
      <c r="G30" s="38">
        <v>895151</v>
      </c>
      <c r="H30" s="22">
        <v>31006240.34</v>
      </c>
      <c r="I30" s="49">
        <v>0</v>
      </c>
      <c r="J30" s="22">
        <v>0</v>
      </c>
      <c r="K30" s="32">
        <v>110737293</v>
      </c>
      <c r="L30" s="33">
        <v>7329737474.29</v>
      </c>
      <c r="M30" s="37">
        <v>66.190325550851242</v>
      </c>
    </row>
    <row r="31" spans="1:13" ht="19.5" thickBot="1">
      <c r="A31" s="109"/>
      <c r="B31" s="11" t="s">
        <v>73</v>
      </c>
      <c r="C31" s="35">
        <v>101705000</v>
      </c>
      <c r="D31" s="36">
        <v>6157867367.4700003</v>
      </c>
      <c r="E31" s="38">
        <v>3162559</v>
      </c>
      <c r="F31" s="22">
        <v>194632115.38999999</v>
      </c>
      <c r="G31" s="38">
        <v>735766</v>
      </c>
      <c r="H31" s="22">
        <v>20318178.09</v>
      </c>
      <c r="I31" s="49">
        <v>0</v>
      </c>
      <c r="J31" s="22">
        <v>0</v>
      </c>
      <c r="K31" s="32">
        <v>105603325</v>
      </c>
      <c r="L31" s="33">
        <v>6372817660.9500008</v>
      </c>
      <c r="M31" s="37">
        <v>60.346751969694147</v>
      </c>
    </row>
    <row r="32" spans="1:13" ht="19.5" thickBot="1">
      <c r="A32" s="109"/>
      <c r="B32" s="48" t="s">
        <v>74</v>
      </c>
      <c r="C32" s="35">
        <v>106500015</v>
      </c>
      <c r="D32" s="36">
        <v>6468022252.29</v>
      </c>
      <c r="E32" s="38">
        <v>3119578</v>
      </c>
      <c r="F32" s="22">
        <v>188779654.03</v>
      </c>
      <c r="G32" s="38">
        <v>929174</v>
      </c>
      <c r="H32" s="22">
        <v>35356929.049999997</v>
      </c>
      <c r="I32" s="49">
        <v>0</v>
      </c>
      <c r="J32" s="22">
        <v>0</v>
      </c>
      <c r="K32" s="32">
        <v>110548767</v>
      </c>
      <c r="L32" s="33">
        <v>6692158835.3699999</v>
      </c>
      <c r="M32" s="37">
        <v>60.53580711008744</v>
      </c>
    </row>
    <row r="33" spans="1:13" ht="19.5" thickBot="1">
      <c r="A33" s="109"/>
      <c r="B33" s="11" t="s">
        <v>75</v>
      </c>
      <c r="C33" s="35">
        <v>107520044</v>
      </c>
      <c r="D33" s="36">
        <v>6203172385.2799997</v>
      </c>
      <c r="E33" s="38">
        <v>3253665</v>
      </c>
      <c r="F33" s="22">
        <v>178723758.34</v>
      </c>
      <c r="G33" s="38">
        <v>928947</v>
      </c>
      <c r="H33" s="22">
        <v>30659895.739999998</v>
      </c>
      <c r="I33" s="52">
        <v>3477.67</v>
      </c>
      <c r="J33" s="22">
        <v>149522.42000000001</v>
      </c>
      <c r="K33" s="33">
        <v>111706133.67</v>
      </c>
      <c r="L33" s="33">
        <v>6412705561.7799997</v>
      </c>
      <c r="M33" s="37">
        <v>57.406924320953443</v>
      </c>
    </row>
    <row r="34" spans="1:13" ht="26.25" thickBot="1">
      <c r="A34" s="109"/>
      <c r="B34" s="48" t="s">
        <v>76</v>
      </c>
      <c r="C34" s="35">
        <v>103010306</v>
      </c>
      <c r="D34" s="36">
        <v>6089244227.3299999</v>
      </c>
      <c r="E34" s="38">
        <v>3166848</v>
      </c>
      <c r="F34" s="22">
        <v>189313916.94</v>
      </c>
      <c r="G34" s="38">
        <v>877196</v>
      </c>
      <c r="H34" s="22">
        <v>32263268.879999999</v>
      </c>
      <c r="I34" s="52">
        <v>221843.77</v>
      </c>
      <c r="J34" s="22">
        <v>10375633.119999999</v>
      </c>
      <c r="K34" s="33">
        <v>107276193.77</v>
      </c>
      <c r="L34" s="33">
        <v>6321197046.2699995</v>
      </c>
      <c r="M34" s="37">
        <v>58.924509009171565</v>
      </c>
    </row>
    <row r="35" spans="1:13" ht="26.25" thickBot="1">
      <c r="A35" s="110"/>
      <c r="B35" s="48" t="s">
        <v>77</v>
      </c>
      <c r="C35" s="35">
        <v>103540855</v>
      </c>
      <c r="D35" s="36">
        <v>5944317619.1499996</v>
      </c>
      <c r="E35" s="38">
        <v>2579837</v>
      </c>
      <c r="F35" s="22">
        <v>148263067.02000001</v>
      </c>
      <c r="G35" s="38">
        <v>432147</v>
      </c>
      <c r="H35" s="22">
        <v>14576750.460000001</v>
      </c>
      <c r="I35" s="52">
        <v>307143.37</v>
      </c>
      <c r="J35" s="22">
        <v>13428615.279999999</v>
      </c>
      <c r="K35" s="33">
        <v>106859982.37</v>
      </c>
      <c r="L35" s="33">
        <v>6120586051.9099998</v>
      </c>
      <c r="M35" s="37">
        <v>57.276689703331826</v>
      </c>
    </row>
    <row r="36" spans="1:13" ht="35.25" thickBot="1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</row>
  </sheetData>
  <mergeCells count="31">
    <mergeCell ref="C24:C25"/>
    <mergeCell ref="D24:D25"/>
    <mergeCell ref="A22:M22"/>
    <mergeCell ref="E23:J23"/>
    <mergeCell ref="A26:A35"/>
    <mergeCell ref="A23:A25"/>
    <mergeCell ref="E24:F24"/>
    <mergeCell ref="G24:H24"/>
    <mergeCell ref="I24:J24"/>
    <mergeCell ref="C23:D23"/>
    <mergeCell ref="A36:M36"/>
    <mergeCell ref="K23:L24"/>
    <mergeCell ref="A1:M1"/>
    <mergeCell ref="C5:C6"/>
    <mergeCell ref="K5:K6"/>
    <mergeCell ref="B23:B25"/>
    <mergeCell ref="A2:M2"/>
    <mergeCell ref="M23:M25"/>
    <mergeCell ref="L5:L6"/>
    <mergeCell ref="A8:M8"/>
    <mergeCell ref="G5:H5"/>
    <mergeCell ref="E5:F5"/>
    <mergeCell ref="E4:J4"/>
    <mergeCell ref="D5:D6"/>
    <mergeCell ref="A3:M3"/>
    <mergeCell ref="K4:L4"/>
    <mergeCell ref="M4:M6"/>
    <mergeCell ref="I5:J5"/>
    <mergeCell ref="A4:A6"/>
    <mergeCell ref="C4:D4"/>
    <mergeCell ref="B4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rightToLeft="1" workbookViewId="0">
      <selection sqref="A1:I12"/>
    </sheetView>
  </sheetViews>
  <sheetFormatPr defaultRowHeight="18.75"/>
  <cols>
    <col min="3" max="3" width="11.21875" customWidth="1"/>
    <col min="5" max="5" width="9.33203125" customWidth="1"/>
    <col min="6" max="6" width="10.44140625" bestFit="1" customWidth="1"/>
    <col min="7" max="7" width="13.44140625" customWidth="1"/>
    <col min="8" max="8" width="11" bestFit="1" customWidth="1"/>
    <col min="9" max="9" width="25.33203125" customWidth="1"/>
  </cols>
  <sheetData>
    <row r="1" spans="1:9" ht="36.75">
      <c r="A1" s="115" t="s">
        <v>78</v>
      </c>
      <c r="B1" s="115"/>
      <c r="C1" s="115"/>
      <c r="D1" s="115"/>
      <c r="E1" s="115"/>
      <c r="F1" s="115"/>
      <c r="G1" s="115"/>
      <c r="H1" s="115"/>
      <c r="I1" s="115"/>
    </row>
    <row r="2" spans="1:9">
      <c r="A2" s="116"/>
      <c r="B2" s="116"/>
      <c r="C2" s="116"/>
      <c r="D2" s="116"/>
      <c r="E2" s="116"/>
      <c r="F2" s="116"/>
      <c r="G2" s="116"/>
      <c r="H2" s="116"/>
      <c r="I2" s="116"/>
    </row>
    <row r="3" spans="1:9" ht="31.5">
      <c r="A3" s="117" t="s">
        <v>79</v>
      </c>
      <c r="B3" s="117"/>
      <c r="C3" s="117"/>
      <c r="D3" s="117"/>
      <c r="E3" s="117"/>
      <c r="F3" s="117"/>
      <c r="G3" s="117"/>
      <c r="H3" s="117"/>
      <c r="I3" s="117"/>
    </row>
    <row r="4" spans="1:9" ht="31.5">
      <c r="A4" s="118"/>
      <c r="B4" s="118"/>
      <c r="C4" s="118"/>
      <c r="D4" s="118"/>
      <c r="E4" s="118"/>
      <c r="F4" s="118"/>
      <c r="G4" s="118"/>
      <c r="H4" s="118"/>
      <c r="I4" s="118"/>
    </row>
    <row r="5" spans="1:9" ht="37.5">
      <c r="A5" s="119" t="s">
        <v>80</v>
      </c>
      <c r="B5" s="119" t="s">
        <v>81</v>
      </c>
      <c r="C5" s="120" t="s">
        <v>82</v>
      </c>
      <c r="D5" s="119" t="s">
        <v>83</v>
      </c>
      <c r="E5" s="119" t="s">
        <v>84</v>
      </c>
      <c r="F5" s="121" t="s">
        <v>85</v>
      </c>
      <c r="G5" s="121" t="s">
        <v>86</v>
      </c>
      <c r="H5" s="119" t="s">
        <v>87</v>
      </c>
      <c r="I5" s="119" t="s">
        <v>88</v>
      </c>
    </row>
    <row r="6" spans="1:9" ht="21.75">
      <c r="A6" s="122">
        <v>2019</v>
      </c>
      <c r="B6" s="122" t="s">
        <v>89</v>
      </c>
      <c r="C6" s="123" t="s">
        <v>90</v>
      </c>
      <c r="D6" s="124" t="s">
        <v>91</v>
      </c>
      <c r="E6" s="125">
        <v>1976570</v>
      </c>
      <c r="F6" s="126">
        <v>0.83</v>
      </c>
      <c r="G6" s="127">
        <f>E6*F6</f>
        <v>1640553.0999999999</v>
      </c>
      <c r="H6" s="128">
        <v>59.99</v>
      </c>
      <c r="I6" s="127">
        <f t="shared" ref="I6:I10" si="0">E6*H6</f>
        <v>118574434.3</v>
      </c>
    </row>
    <row r="7" spans="1:9" ht="21.75">
      <c r="A7" s="129"/>
      <c r="B7" s="129"/>
      <c r="C7" s="123" t="s">
        <v>92</v>
      </c>
      <c r="D7" s="124" t="s">
        <v>93</v>
      </c>
      <c r="E7" s="125">
        <v>1000393</v>
      </c>
      <c r="F7" s="126">
        <v>0.5</v>
      </c>
      <c r="G7" s="127">
        <f t="shared" ref="G7:G10" si="1">E7*F7</f>
        <v>500196.5</v>
      </c>
      <c r="H7" s="128">
        <v>57.1</v>
      </c>
      <c r="I7" s="127">
        <f t="shared" si="0"/>
        <v>57122440.300000004</v>
      </c>
    </row>
    <row r="8" spans="1:9" ht="21.75">
      <c r="A8" s="129"/>
      <c r="B8" s="129"/>
      <c r="C8" s="123" t="s">
        <v>94</v>
      </c>
      <c r="D8" s="124" t="s">
        <v>93</v>
      </c>
      <c r="E8" s="125">
        <v>959044</v>
      </c>
      <c r="F8" s="126">
        <v>0.5</v>
      </c>
      <c r="G8" s="127">
        <f t="shared" si="1"/>
        <v>479522</v>
      </c>
      <c r="H8" s="128">
        <v>57.4</v>
      </c>
      <c r="I8" s="127">
        <f t="shared" si="0"/>
        <v>55049125.600000001</v>
      </c>
    </row>
    <row r="9" spans="1:9" ht="21.75">
      <c r="A9" s="129"/>
      <c r="B9" s="129"/>
      <c r="C9" s="123" t="s">
        <v>95</v>
      </c>
      <c r="D9" s="124" t="s">
        <v>96</v>
      </c>
      <c r="E9" s="125">
        <v>574844</v>
      </c>
      <c r="F9" s="126">
        <v>1.2</v>
      </c>
      <c r="G9" s="127">
        <f t="shared" si="1"/>
        <v>689812.79999999993</v>
      </c>
      <c r="H9" s="128">
        <v>57.767000000000003</v>
      </c>
      <c r="I9" s="127">
        <f t="shared" si="0"/>
        <v>33207013.348000001</v>
      </c>
    </row>
    <row r="10" spans="1:9" ht="21.75">
      <c r="A10" s="130"/>
      <c r="B10" s="130"/>
      <c r="C10" s="123" t="s">
        <v>97</v>
      </c>
      <c r="D10" s="124" t="s">
        <v>96</v>
      </c>
      <c r="E10" s="125">
        <v>579893</v>
      </c>
      <c r="F10" s="126">
        <v>1.51</v>
      </c>
      <c r="G10" s="127">
        <f t="shared" si="1"/>
        <v>875638.43</v>
      </c>
      <c r="H10" s="128">
        <v>59.148000000000003</v>
      </c>
      <c r="I10" s="127">
        <f t="shared" si="0"/>
        <v>34299511.164000005</v>
      </c>
    </row>
    <row r="11" spans="1:9" ht="21.75">
      <c r="A11" s="131"/>
      <c r="B11" s="131"/>
      <c r="C11" s="131"/>
      <c r="D11" s="131"/>
      <c r="E11" s="131"/>
      <c r="F11" s="131"/>
      <c r="G11" s="131"/>
      <c r="H11" s="131"/>
      <c r="I11" s="131"/>
    </row>
    <row r="12" spans="1:9" ht="29.25">
      <c r="A12" s="132" t="s">
        <v>98</v>
      </c>
      <c r="B12" s="133"/>
      <c r="C12" s="133"/>
      <c r="D12" s="133"/>
      <c r="E12" s="134">
        <f>SUM(E6:E11)</f>
        <v>5090744</v>
      </c>
      <c r="F12" s="131"/>
      <c r="G12" s="135">
        <f>SUM(G6:G11)</f>
        <v>4185722.8299999996</v>
      </c>
      <c r="H12" s="131"/>
      <c r="I12" s="135">
        <f>SUM(I6:I11)</f>
        <v>298252524.71200001</v>
      </c>
    </row>
  </sheetData>
  <mergeCells count="6">
    <mergeCell ref="A12:D12"/>
    <mergeCell ref="A1:I1"/>
    <mergeCell ref="A2:I2"/>
    <mergeCell ref="A3:I3"/>
    <mergeCell ref="A6:A10"/>
    <mergeCell ref="B6:B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2019-11-24T10:24:48Z</cp:lastPrinted>
  <dcterms:created xsi:type="dcterms:W3CDTF">2019-11-24T09:39:19Z</dcterms:created>
  <dcterms:modified xsi:type="dcterms:W3CDTF">2019-11-24T11:06:00Z</dcterms:modified>
</cp:coreProperties>
</file>