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\الموقع الالكتروني\نشر صادرات الخام\2024\"/>
    </mc:Choice>
  </mc:AlternateContent>
  <xr:revisionPtr revIDLastSave="0" documentId="8_{BF4D47F9-56AF-4B1D-AD8A-859CC117BFB7}" xr6:coauthVersionLast="47" xr6:coauthVersionMax="47" xr10:uidLastSave="{00000000-0000-0000-0000-000000000000}"/>
  <bookViews>
    <workbookView xWindow="-120" yWindow="-120" windowWidth="29040" windowHeight="15840" tabRatio="842" xr2:uid="{BC604B74-5A39-4ECD-8608-BD0DA884E3FB}"/>
  </bookViews>
  <sheets>
    <sheet name="الخلاصة 2024" sheetId="21" r:id="rId1"/>
    <sheet name="Sheet2" sheetId="25" r:id="rId2"/>
  </sheets>
  <definedNames>
    <definedName name="_xlnm.Print_Area" localSheetId="0">'الخلاصة 2024'!$B$1:$H$20</definedName>
  </definedNames>
  <calcPr calcId="191029"/>
</workbook>
</file>

<file path=xl/calcChain.xml><?xml version="1.0" encoding="utf-8"?>
<calcChain xmlns="http://schemas.openxmlformats.org/spreadsheetml/2006/main">
  <c r="G8" i="21" l="1"/>
  <c r="G9" i="21"/>
  <c r="G10" i="21"/>
  <c r="G11" i="21"/>
  <c r="G12" i="21"/>
  <c r="G13" i="21"/>
  <c r="G14" i="21"/>
  <c r="G15" i="21"/>
  <c r="G16" i="21"/>
  <c r="G17" i="21"/>
  <c r="G18" i="21"/>
  <c r="G19" i="21"/>
  <c r="C20" i="21"/>
  <c r="D20" i="21"/>
  <c r="E20" i="21"/>
  <c r="F20" i="21"/>
  <c r="I20" i="21"/>
  <c r="G20" i="21"/>
</calcChain>
</file>

<file path=xl/sharedStrings.xml><?xml version="1.0" encoding="utf-8"?>
<sst xmlns="http://schemas.openxmlformats.org/spreadsheetml/2006/main" count="29" uniqueCount="29">
  <si>
    <t>السنة</t>
  </si>
  <si>
    <t>الشهر</t>
  </si>
  <si>
    <t>نفط البصرة</t>
  </si>
  <si>
    <t>نفط كركوك</t>
  </si>
  <si>
    <t>المجموع</t>
  </si>
  <si>
    <t>كانون الثاني</t>
  </si>
  <si>
    <t>نيسان</t>
  </si>
  <si>
    <t>حزيران</t>
  </si>
  <si>
    <t>تموز</t>
  </si>
  <si>
    <t>اجمالي الكميات المصدرة وقيمها
في شهر التحميل</t>
  </si>
  <si>
    <t>الهيئة المالية التجارية / قسم السجلات</t>
  </si>
  <si>
    <t>عدد الايام</t>
  </si>
  <si>
    <t>شباط</t>
  </si>
  <si>
    <t>آذار</t>
  </si>
  <si>
    <t>آيار</t>
  </si>
  <si>
    <t>الكمية المصدرة من ميناء جيهان (برميل)</t>
  </si>
  <si>
    <t>الكمية المصدرة من حقل القيارة (برميل)</t>
  </si>
  <si>
    <t>الكمية المصدرة الى الأردن (برميل)</t>
  </si>
  <si>
    <t>اب</t>
  </si>
  <si>
    <t>ايلول</t>
  </si>
  <si>
    <t xml:space="preserve">خلاصة سنوية </t>
  </si>
  <si>
    <t>تشرين
 الاول</t>
  </si>
  <si>
    <t xml:space="preserve">تشرين الثاني </t>
  </si>
  <si>
    <t>كانون الاول</t>
  </si>
  <si>
    <t>شركة تسويق النفط</t>
  </si>
  <si>
    <t xml:space="preserve">كميات واقيام النفط الخام المصدر من شهر كانون الثاني ولغاية كانون الاول/ 2024 </t>
  </si>
  <si>
    <t>الكمية 
 (برميل)</t>
  </si>
  <si>
    <t>الكمية الكلية (برميل)</t>
  </si>
  <si>
    <t>المبلغ الكلي
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</si>
</sst>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13">
    <font>
      <sz val="10"/>
      <name val="Arial"/>
      <charset val="129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9"/>
      <color indexed="56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56"/>
      <name val="Times New Roman"/>
      <family val="1"/>
    </font>
    <font>
      <b/>
      <sz val="18"/>
      <color indexed="8"/>
      <name val="Times New Roman"/>
      <family val="1"/>
    </font>
    <font>
      <b/>
      <sz val="13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2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3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textRotation="90"/>
    </xf>
    <xf numFmtId="0" fontId="8" fillId="2" borderId="5" xfId="0" applyFont="1" applyFill="1" applyBorder="1" applyAlignment="1">
      <alignment horizontal="center" vertical="center" textRotation="90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43" fontId="9" fillId="2" borderId="1" xfId="0" applyNumberFormat="1" applyFont="1" applyFill="1" applyBorder="1" applyAlignment="1">
      <alignment horizontal="center" vertical="center" wrapText="1"/>
    </xf>
    <xf numFmtId="43" fontId="9" fillId="2" borderId="4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textRotation="90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EF57F312-5493-4796-A419-104259403A74}"/>
  </cellStyles>
  <dxfs count="0"/>
  <tableStyles count="1" defaultTableStyle="TableStyleMedium9" defaultPivotStyle="PivotStyleLight16">
    <tableStyle name="Invisible" pivot="0" table="0" count="0" xr9:uid="{1145D921-DBB4-4535-A64B-55355B0E2F1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E3F23-DFBC-4E71-934C-E9975F0F7ABE}">
  <dimension ref="A1:N27"/>
  <sheetViews>
    <sheetView rightToLeft="1" tabSelected="1" topLeftCell="A8" zoomScale="112" zoomScaleNormal="112" zoomScaleSheetLayoutView="100" workbookViewId="0">
      <selection activeCell="N11" sqref="N11"/>
    </sheetView>
  </sheetViews>
  <sheetFormatPr defaultColWidth="9.28515625" defaultRowHeight="38.65" customHeight="1"/>
  <cols>
    <col min="1" max="1" width="6.7109375" style="1" customWidth="1"/>
    <col min="2" max="2" width="9" style="6" customWidth="1"/>
    <col min="3" max="3" width="24.28515625" style="4" customWidth="1"/>
    <col min="4" max="4" width="16.42578125" style="1" customWidth="1"/>
    <col min="5" max="5" width="19.85546875" style="5" customWidth="1"/>
    <col min="6" max="6" width="19.28515625" style="5" customWidth="1"/>
    <col min="7" max="7" width="31" style="1" customWidth="1"/>
    <col min="8" max="8" width="40.140625" style="5" customWidth="1"/>
    <col min="9" max="9" width="8" style="1" bestFit="1" customWidth="1"/>
    <col min="10" max="10" width="9.28515625" style="1"/>
    <col min="11" max="11" width="12.28515625" style="1" bestFit="1" customWidth="1"/>
    <col min="12" max="12" width="18.85546875" style="1" bestFit="1" customWidth="1"/>
    <col min="13" max="13" width="9.28515625" style="1" customWidth="1"/>
    <col min="14" max="14" width="13.28515625" style="1" bestFit="1" customWidth="1"/>
    <col min="15" max="23" width="9.28515625" style="1" customWidth="1"/>
    <col min="24" max="16384" width="9.28515625" style="1"/>
  </cols>
  <sheetData>
    <row r="1" spans="1:14" s="6" customFormat="1" ht="38.65" customHeight="1">
      <c r="A1" s="24" t="s">
        <v>0</v>
      </c>
      <c r="B1" s="26" t="s">
        <v>24</v>
      </c>
      <c r="C1" s="27"/>
      <c r="D1" s="27"/>
      <c r="E1" s="27"/>
      <c r="F1" s="27"/>
      <c r="G1" s="27"/>
      <c r="H1" s="28"/>
      <c r="I1" s="1"/>
    </row>
    <row r="2" spans="1:14" s="6" customFormat="1" ht="38.65" customHeight="1">
      <c r="A2" s="25"/>
      <c r="B2" s="29" t="s">
        <v>10</v>
      </c>
      <c r="C2" s="30"/>
      <c r="D2" s="30"/>
      <c r="E2" s="30"/>
      <c r="F2" s="22"/>
      <c r="G2" s="22"/>
      <c r="H2" s="23"/>
      <c r="I2" s="1"/>
    </row>
    <row r="3" spans="1:14" s="6" customFormat="1" ht="38.65" customHeight="1" thickBot="1">
      <c r="A3" s="25"/>
      <c r="B3" s="31" t="s">
        <v>25</v>
      </c>
      <c r="C3" s="32"/>
      <c r="D3" s="32"/>
      <c r="E3" s="32"/>
      <c r="F3" s="32"/>
      <c r="G3" s="32"/>
      <c r="H3" s="33"/>
      <c r="I3" s="1"/>
    </row>
    <row r="4" spans="1:14" s="6" customFormat="1" ht="38.65" customHeight="1" thickBot="1">
      <c r="A4" s="24">
        <v>2024</v>
      </c>
      <c r="B4" s="36" t="s">
        <v>20</v>
      </c>
      <c r="C4" s="37"/>
      <c r="D4" s="37"/>
      <c r="E4" s="37"/>
      <c r="F4" s="37"/>
      <c r="G4" s="37"/>
      <c r="H4" s="38"/>
      <c r="I4" s="1"/>
    </row>
    <row r="5" spans="1:14" s="6" customFormat="1" ht="38.65" customHeight="1" thickBot="1">
      <c r="A5" s="25"/>
      <c r="B5" s="34" t="s">
        <v>1</v>
      </c>
      <c r="C5" s="21" t="s">
        <v>2</v>
      </c>
      <c r="D5" s="34" t="s">
        <v>3</v>
      </c>
      <c r="E5" s="34"/>
      <c r="F5" s="34"/>
      <c r="G5" s="39" t="s">
        <v>9</v>
      </c>
      <c r="H5" s="39"/>
      <c r="I5" s="40" t="s">
        <v>11</v>
      </c>
    </row>
    <row r="6" spans="1:14" s="6" customFormat="1" ht="38.65" customHeight="1" thickBot="1">
      <c r="A6" s="25"/>
      <c r="B6" s="34"/>
      <c r="C6" s="48" t="s">
        <v>26</v>
      </c>
      <c r="D6" s="44" t="s">
        <v>15</v>
      </c>
      <c r="E6" s="44" t="s">
        <v>16</v>
      </c>
      <c r="F6" s="46" t="s">
        <v>17</v>
      </c>
      <c r="G6" s="34" t="s">
        <v>27</v>
      </c>
      <c r="H6" s="41" t="s">
        <v>28</v>
      </c>
      <c r="I6" s="40"/>
    </row>
    <row r="7" spans="1:14" s="6" customFormat="1" ht="48.6" customHeight="1" thickBot="1">
      <c r="A7" s="25"/>
      <c r="B7" s="35"/>
      <c r="C7" s="49"/>
      <c r="D7" s="45"/>
      <c r="E7" s="45"/>
      <c r="F7" s="47"/>
      <c r="G7" s="35"/>
      <c r="H7" s="42"/>
      <c r="I7" s="40"/>
    </row>
    <row r="8" spans="1:14" s="2" customFormat="1" ht="43.5" customHeight="1" thickBot="1">
      <c r="A8" s="25"/>
      <c r="B8" s="11" t="s">
        <v>5</v>
      </c>
      <c r="C8" s="18">
        <v>102025000</v>
      </c>
      <c r="D8" s="9">
        <v>0</v>
      </c>
      <c r="E8" s="9">
        <v>1019132</v>
      </c>
      <c r="F8" s="9">
        <v>464306</v>
      </c>
      <c r="G8" s="9">
        <f>C8+D8+E8+F8</f>
        <v>103508438</v>
      </c>
      <c r="H8" s="9">
        <v>8035408643</v>
      </c>
      <c r="I8" s="7">
        <v>31</v>
      </c>
      <c r="K8" s="13"/>
      <c r="L8" s="6"/>
      <c r="M8" s="6"/>
      <c r="N8" s="6"/>
    </row>
    <row r="9" spans="1:14" s="2" customFormat="1" ht="33" customHeight="1" thickBot="1">
      <c r="A9" s="25"/>
      <c r="B9" s="10" t="s">
        <v>12</v>
      </c>
      <c r="C9" s="18">
        <v>98183554</v>
      </c>
      <c r="D9" s="9">
        <v>0</v>
      </c>
      <c r="E9" s="9">
        <v>975631</v>
      </c>
      <c r="F9" s="9">
        <v>433126</v>
      </c>
      <c r="G9" s="9">
        <f>C9+D9+E9+F9</f>
        <v>99592311</v>
      </c>
      <c r="H9" s="9">
        <v>7750284797</v>
      </c>
      <c r="I9" s="7">
        <v>29</v>
      </c>
      <c r="K9" s="13"/>
    </row>
    <row r="10" spans="1:14" s="2" customFormat="1" ht="38.65" customHeight="1" thickBot="1">
      <c r="A10" s="25"/>
      <c r="B10" s="10" t="s">
        <v>13</v>
      </c>
      <c r="C10" s="18">
        <v>104680093</v>
      </c>
      <c r="D10" s="9">
        <v>0</v>
      </c>
      <c r="E10" s="9">
        <v>967492</v>
      </c>
      <c r="F10" s="9">
        <v>464453</v>
      </c>
      <c r="G10" s="9">
        <f t="shared" ref="G10:G19" si="0">C10+E10+F10</f>
        <v>106112038</v>
      </c>
      <c r="H10" s="9">
        <v>8606122325</v>
      </c>
      <c r="I10" s="7">
        <v>31</v>
      </c>
    </row>
    <row r="11" spans="1:14" s="2" customFormat="1" ht="38.65" customHeight="1" thickBot="1">
      <c r="A11" s="25"/>
      <c r="B11" s="10" t="s">
        <v>6</v>
      </c>
      <c r="C11" s="18">
        <v>100921250</v>
      </c>
      <c r="D11" s="9">
        <v>0</v>
      </c>
      <c r="E11" s="9">
        <v>1016962</v>
      </c>
      <c r="F11" s="9">
        <v>448606</v>
      </c>
      <c r="G11" s="9">
        <f t="shared" si="0"/>
        <v>102386818</v>
      </c>
      <c r="H11" s="9">
        <v>8668484578</v>
      </c>
      <c r="I11" s="7">
        <v>30</v>
      </c>
      <c r="K11" s="13"/>
    </row>
    <row r="12" spans="1:14" s="2" customFormat="1" ht="33.75" customHeight="1" thickBot="1">
      <c r="A12" s="25"/>
      <c r="B12" s="10" t="s">
        <v>14</v>
      </c>
      <c r="C12" s="18">
        <v>104130292</v>
      </c>
      <c r="D12" s="9">
        <v>0</v>
      </c>
      <c r="E12" s="9">
        <v>0</v>
      </c>
      <c r="F12" s="9">
        <v>0</v>
      </c>
      <c r="G12" s="9">
        <f t="shared" si="0"/>
        <v>104130292</v>
      </c>
      <c r="H12" s="9">
        <v>8290069459</v>
      </c>
      <c r="I12" s="7">
        <v>31</v>
      </c>
    </row>
    <row r="13" spans="1:14" s="2" customFormat="1" ht="34.5" customHeight="1" thickBot="1">
      <c r="A13" s="25"/>
      <c r="B13" s="10" t="s">
        <v>7</v>
      </c>
      <c r="C13" s="18">
        <v>102011928</v>
      </c>
      <c r="D13" s="9">
        <v>0</v>
      </c>
      <c r="E13" s="9">
        <v>0</v>
      </c>
      <c r="F13" s="9">
        <v>302620</v>
      </c>
      <c r="G13" s="9">
        <f t="shared" si="0"/>
        <v>102314548</v>
      </c>
      <c r="H13" s="9">
        <v>8327446131</v>
      </c>
      <c r="I13" s="7">
        <v>30</v>
      </c>
    </row>
    <row r="14" spans="1:14" s="2" customFormat="1" ht="35.25" customHeight="1" thickBot="1">
      <c r="A14" s="25"/>
      <c r="B14" s="10" t="s">
        <v>8</v>
      </c>
      <c r="C14" s="18">
        <v>106125200</v>
      </c>
      <c r="D14" s="17">
        <v>0</v>
      </c>
      <c r="E14" s="17">
        <v>1928156</v>
      </c>
      <c r="F14" s="17">
        <v>0</v>
      </c>
      <c r="G14" s="9">
        <f t="shared" si="0"/>
        <v>108053356</v>
      </c>
      <c r="H14" s="9">
        <v>8734742836</v>
      </c>
      <c r="I14" s="7">
        <v>31</v>
      </c>
    </row>
    <row r="15" spans="1:14" s="2" customFormat="1" ht="32.25" customHeight="1" thickBot="1">
      <c r="A15" s="25"/>
      <c r="B15" s="10" t="s">
        <v>18</v>
      </c>
      <c r="C15" s="18">
        <v>105559525</v>
      </c>
      <c r="D15" s="9">
        <v>0</v>
      </c>
      <c r="E15" s="9">
        <v>0</v>
      </c>
      <c r="F15" s="9">
        <v>286074</v>
      </c>
      <c r="G15" s="9">
        <f t="shared" si="0"/>
        <v>105845599</v>
      </c>
      <c r="H15" s="9">
        <v>7979963771</v>
      </c>
      <c r="I15" s="7">
        <v>31</v>
      </c>
    </row>
    <row r="16" spans="1:14" s="2" customFormat="1" ht="30.75" customHeight="1" thickBot="1">
      <c r="A16" s="25"/>
      <c r="B16" s="10" t="s">
        <v>19</v>
      </c>
      <c r="C16" s="18">
        <v>99004320</v>
      </c>
      <c r="D16" s="9">
        <v>0</v>
      </c>
      <c r="E16" s="9">
        <v>0</v>
      </c>
      <c r="F16" s="9">
        <v>306787</v>
      </c>
      <c r="G16" s="9">
        <f t="shared" si="0"/>
        <v>99311107</v>
      </c>
      <c r="H16" s="9">
        <v>7048967421</v>
      </c>
      <c r="I16" s="7">
        <v>30</v>
      </c>
    </row>
    <row r="17" spans="1:14" s="2" customFormat="1" ht="38.65" customHeight="1" thickBot="1">
      <c r="A17" s="25"/>
      <c r="B17" s="11" t="s">
        <v>21</v>
      </c>
      <c r="C17" s="18">
        <v>102302862</v>
      </c>
      <c r="D17" s="9">
        <v>0</v>
      </c>
      <c r="E17" s="9">
        <v>524356</v>
      </c>
      <c r="F17" s="9">
        <v>318007</v>
      </c>
      <c r="G17" s="9">
        <f t="shared" si="0"/>
        <v>103145225</v>
      </c>
      <c r="H17" s="9">
        <v>7390817656</v>
      </c>
      <c r="I17" s="7">
        <v>31</v>
      </c>
    </row>
    <row r="18" spans="1:14" s="2" customFormat="1" ht="38.65" customHeight="1" thickBot="1">
      <c r="A18" s="25"/>
      <c r="B18" s="11" t="s">
        <v>22</v>
      </c>
      <c r="C18" s="18">
        <v>98603109</v>
      </c>
      <c r="D18" s="9">
        <v>0</v>
      </c>
      <c r="E18" s="9">
        <v>0</v>
      </c>
      <c r="F18" s="9">
        <v>266715</v>
      </c>
      <c r="G18" s="9">
        <f t="shared" si="0"/>
        <v>98869824</v>
      </c>
      <c r="H18" s="9">
        <v>6989147870</v>
      </c>
      <c r="I18" s="7">
        <v>30</v>
      </c>
    </row>
    <row r="19" spans="1:14" s="2" customFormat="1" ht="38.65" customHeight="1" thickBot="1">
      <c r="A19" s="25"/>
      <c r="B19" s="11" t="s">
        <v>23</v>
      </c>
      <c r="C19" s="18">
        <v>100195150</v>
      </c>
      <c r="D19" s="9">
        <v>0</v>
      </c>
      <c r="E19" s="9">
        <v>519931</v>
      </c>
      <c r="F19" s="9">
        <v>309515</v>
      </c>
      <c r="G19" s="9">
        <f t="shared" si="0"/>
        <v>101024596</v>
      </c>
      <c r="H19" s="9">
        <v>7203926956</v>
      </c>
      <c r="I19" s="7">
        <v>31</v>
      </c>
    </row>
    <row r="20" spans="1:14" s="3" customFormat="1" ht="33" customHeight="1" thickBot="1">
      <c r="A20" s="43"/>
      <c r="B20" s="16" t="s">
        <v>4</v>
      </c>
      <c r="C20" s="19">
        <f>SUM(C8:C19)</f>
        <v>1223742283</v>
      </c>
      <c r="D20" s="12">
        <f>SUM(D8:D19)</f>
        <v>0</v>
      </c>
      <c r="E20" s="12">
        <f>SUM(E8:E19)</f>
        <v>6951660</v>
      </c>
      <c r="F20" s="12">
        <f>SUM(F8:F19)</f>
        <v>3600209</v>
      </c>
      <c r="G20" s="12">
        <f>SUM(G8:G19)</f>
        <v>1234294152</v>
      </c>
      <c r="H20" s="12">
        <v>95025382441</v>
      </c>
      <c r="I20" s="8">
        <f>SUM(I8:I19)</f>
        <v>366</v>
      </c>
      <c r="L20" s="2"/>
      <c r="M20" s="2"/>
      <c r="N20" s="2"/>
    </row>
    <row r="22" spans="1:14" ht="38.65" customHeight="1">
      <c r="E22" s="14"/>
      <c r="F22" s="14"/>
      <c r="G22" s="15"/>
      <c r="H22" s="14"/>
    </row>
    <row r="23" spans="1:14" ht="38.65" customHeight="1">
      <c r="E23" s="14"/>
      <c r="F23" s="14"/>
      <c r="G23" s="20"/>
      <c r="H23" s="14"/>
    </row>
    <row r="24" spans="1:14" ht="38.65" customHeight="1">
      <c r="E24" s="14"/>
      <c r="F24" s="14"/>
      <c r="G24" s="14"/>
      <c r="H24" s="14"/>
    </row>
    <row r="25" spans="1:14" ht="38.65" customHeight="1">
      <c r="E25" s="14"/>
      <c r="F25" s="14"/>
      <c r="G25" s="15"/>
      <c r="H25" s="14"/>
    </row>
    <row r="26" spans="1:14" ht="38.65" customHeight="1">
      <c r="E26" s="14"/>
      <c r="F26" s="14"/>
      <c r="G26" s="15"/>
      <c r="H26" s="14"/>
    </row>
    <row r="27" spans="1:14" ht="38.65" customHeight="1">
      <c r="E27" s="14"/>
      <c r="F27" s="14"/>
      <c r="G27" s="15"/>
      <c r="H27" s="14"/>
    </row>
  </sheetData>
  <mergeCells count="16">
    <mergeCell ref="I5:I7"/>
    <mergeCell ref="D5:F5"/>
    <mergeCell ref="G6:G7"/>
    <mergeCell ref="H6:H7"/>
    <mergeCell ref="A4:A20"/>
    <mergeCell ref="E6:E7"/>
    <mergeCell ref="F6:F7"/>
    <mergeCell ref="D6:D7"/>
    <mergeCell ref="C6:C7"/>
    <mergeCell ref="A1:A3"/>
    <mergeCell ref="B1:H1"/>
    <mergeCell ref="B2:E2"/>
    <mergeCell ref="B3:H3"/>
    <mergeCell ref="B5:B7"/>
    <mergeCell ref="B4:H4"/>
    <mergeCell ref="G5:H5"/>
  </mergeCells>
  <printOptions horizontalCentered="1"/>
  <pageMargins left="0.25" right="0.25" top="0.25" bottom="0.25" header="0.25" footer="0.2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413E9-27E6-4BE7-A3E7-A4F7DCCB9F22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الخلاصة 2024</vt:lpstr>
      <vt:lpstr>Sheet2</vt:lpstr>
      <vt:lpstr>'الخلاصة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matham</dc:creator>
  <cp:lastModifiedBy>relation</cp:lastModifiedBy>
  <cp:lastPrinted>2025-10-23T08:59:04Z</cp:lastPrinted>
  <dcterms:created xsi:type="dcterms:W3CDTF">2015-02-11T05:13:13Z</dcterms:created>
  <dcterms:modified xsi:type="dcterms:W3CDTF">2025-11-02T09:25:08Z</dcterms:modified>
</cp:coreProperties>
</file>